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Gerencia de Produccion\CONTROL DE PRODUCCION\Preparación Nuevos modelos\Preparación Ensamble\2. CARPETA PERSONAL AUXILIARES\Líder DMZ\"/>
    </mc:Choice>
  </mc:AlternateContent>
  <bookViews>
    <workbookView xWindow="0" yWindow="45" windowWidth="20730" windowHeight="8265" activeTab="1"/>
  </bookViews>
  <sheets>
    <sheet name="Hoja1" sheetId="1" r:id="rId1"/>
    <sheet name="Hoja2" sheetId="2" r:id="rId2"/>
    <sheet name="Hoja3" sheetId="3" r:id="rId3"/>
  </sheets>
  <definedNames>
    <definedName name="SegmentaciónDeDatos_Año">#N/A</definedName>
    <definedName name="SegmentaciónDeDatos_Auxiliar">#N/A</definedName>
    <definedName name="SegmentaciónDeDatos_Mes">#N/A</definedName>
  </definedNames>
  <calcPr calcId="152511"/>
  <pivotCaches>
    <pivotCache cacheId="1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C25" i="2" l="1"/>
  <c r="C13" i="2"/>
  <c r="J49" i="1"/>
  <c r="J42" i="1"/>
  <c r="J41" i="1"/>
  <c r="J50" i="1"/>
  <c r="A13" i="2" l="1"/>
  <c r="A25" i="2"/>
  <c r="A8" i="2"/>
  <c r="K42" i="1"/>
  <c r="C8" i="2" s="1"/>
  <c r="K50" i="1"/>
  <c r="C20" i="2" s="1"/>
  <c r="A20" i="2"/>
</calcChain>
</file>

<file path=xl/sharedStrings.xml><?xml version="1.0" encoding="utf-8"?>
<sst xmlns="http://schemas.openxmlformats.org/spreadsheetml/2006/main" count="1002" uniqueCount="46">
  <si>
    <t>Mes</t>
  </si>
  <si>
    <t>Auxiliar</t>
  </si>
  <si>
    <t>Estandares revisados</t>
  </si>
  <si>
    <t>Estandares O.K</t>
  </si>
  <si>
    <t>Meta estándares</t>
  </si>
  <si>
    <t>Total estandares</t>
  </si>
  <si>
    <t>Año</t>
  </si>
  <si>
    <t>Enero</t>
  </si>
  <si>
    <t>Cristian Fernando Franco</t>
  </si>
  <si>
    <t>Carlos Andrés Álvarez</t>
  </si>
  <si>
    <t>Adrián Medina Marín</t>
  </si>
  <si>
    <t>Cristhian Camilo López</t>
  </si>
  <si>
    <t>Julián Alberto Mejía</t>
  </si>
  <si>
    <t>Johan Restrepo</t>
  </si>
  <si>
    <t>Febrero</t>
  </si>
  <si>
    <t>Marzo</t>
  </si>
  <si>
    <t>Abril</t>
  </si>
  <si>
    <t>Duberney Muñoz</t>
  </si>
  <si>
    <t>Mayo</t>
  </si>
  <si>
    <t>Junio</t>
  </si>
  <si>
    <t>Julio</t>
  </si>
  <si>
    <t>Ruben Londoño</t>
  </si>
  <si>
    <t>Agosto</t>
  </si>
  <si>
    <t>Septiembre</t>
  </si>
  <si>
    <t>Octubre</t>
  </si>
  <si>
    <t>Noviembre</t>
  </si>
  <si>
    <t>Diciembre</t>
  </si>
  <si>
    <t>Dubier Patiño</t>
  </si>
  <si>
    <t>ESTÁNDARES PREPARACIÓN DE NUEVOS MODELOS</t>
  </si>
  <si>
    <t>LOR</t>
  </si>
  <si>
    <t>Realizados</t>
  </si>
  <si>
    <t>Meta</t>
  </si>
  <si>
    <t>SPR</t>
  </si>
  <si>
    <t>Revisados</t>
  </si>
  <si>
    <t>O.K</t>
  </si>
  <si>
    <t>Auxiliares</t>
  </si>
  <si>
    <t>Los 7 mas revisados</t>
  </si>
  <si>
    <t>Total general</t>
  </si>
  <si>
    <t>Suma de Total estandares</t>
  </si>
  <si>
    <t>Suma de Estandares revisados</t>
  </si>
  <si>
    <t xml:space="preserve"> Total estandares</t>
  </si>
  <si>
    <t>Suma de Estandares O.K</t>
  </si>
  <si>
    <t>Suma de Meta estándares</t>
  </si>
  <si>
    <t>Valores</t>
  </si>
  <si>
    <t xml:space="preserve"> Estandares O.K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</si>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</sst>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0\ &quot;€&quot;;[Red]\-#,##0\ &quot;€&quot;"/>
    <numFmt numFmtId="165" formatCode="&quot;$&quot;#,##0_);\(&quot;$&quot;#,##0\)"/>
    <numFmt numFmtId="166" formatCode="&quot;$&quot;#,##0_);[Red]\(&quot;$&quot;#,##0\)"/>
    <numFmt numFmtId="167" formatCode="yyyy;@"/>
    <numFmt numFmtId="168" formatCode="_-[$€-2]* #,##0.00_-;\-[$€-2]* #,##0.00_-;_-[$€-2]* &quot;-&quot;??_-"/>
    <numFmt numFmtId="169" formatCode="_ * #,##0.00_ ;_ * \-#,##0.00_ ;_ * &quot;-&quot;??_ ;_ @_ "/>
    <numFmt numFmtId="170" formatCode="_-* #,##0.00\ _P_t_s_-;\-* #,##0.00\ _P_t_s_-;_-* &quot;-&quot;??\ _P_t_s_-;_-@_-"/>
    <numFmt numFmtId="171" formatCode="_ &quot;$&quot;\ * #,##0.00_ ;_ &quot;$&quot;\ * \-#,##0.00_ ;_ &quot;$&quot;\ * &quot;-&quot;??_ ;_ @_ 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7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70C0"/>
      <name val="Segoe UI"/>
      <family val="2"/>
    </font>
    <font>
      <sz val="42"/>
      <color theme="0"/>
      <name val="Segoe UI"/>
      <family val="2"/>
    </font>
    <font>
      <sz val="11"/>
      <name val="Calibri"/>
      <family val="2"/>
      <scheme val="minor"/>
    </font>
    <font>
      <sz val="12"/>
      <color theme="0"/>
      <name val="Rockwell"/>
      <family val="1"/>
    </font>
    <font>
      <sz val="9"/>
      <color theme="1"/>
      <name val="Calibri"/>
      <family val="2"/>
      <scheme val="minor"/>
    </font>
    <font>
      <b/>
      <sz val="10"/>
      <color theme="4" tint="0.39994506668294322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2"/>
      <name val="Osaka"/>
      <charset val="128"/>
    </font>
    <font>
      <sz val="11"/>
      <name val="ＭＳ Ｐゴシック"/>
      <charset val="128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39966"/>
      </bottom>
      <diagonal/>
    </border>
    <border>
      <left style="thin">
        <color indexed="64"/>
      </left>
      <right/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/>
      <right style="thin">
        <color rgb="FF33996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6">
    <xf numFmtId="0" fontId="0" fillId="0" borderId="0"/>
    <xf numFmtId="9" fontId="1" fillId="0" borderId="0" applyFont="0" applyFill="0" applyBorder="0" applyAlignment="0" applyProtection="0"/>
    <xf numFmtId="0" fontId="1" fillId="0" borderId="0" applyFill="0" applyBorder="0"/>
    <xf numFmtId="0" fontId="6" fillId="0" borderId="0" applyFill="0" applyBorder="0">
      <alignment wrapText="1"/>
    </xf>
    <xf numFmtId="0" fontId="1" fillId="0" borderId="0" applyFill="0" applyBorder="0"/>
    <xf numFmtId="0" fontId="7" fillId="2" borderId="0" applyNumberFormat="0" applyBorder="0" applyProtection="0">
      <alignment horizontal="left" indent="1"/>
    </xf>
    <xf numFmtId="0" fontId="8" fillId="2" borderId="0" applyNumberFormat="0" applyProtection="0">
      <alignment horizontal="left" wrapText="1" indent="4"/>
    </xf>
    <xf numFmtId="0" fontId="6" fillId="2" borderId="0" applyNumberFormat="0" applyProtection="0">
      <alignment horizontal="left" wrapText="1" indent="4"/>
    </xf>
    <xf numFmtId="0" fontId="4" fillId="0" borderId="0"/>
    <xf numFmtId="0" fontId="7" fillId="2" borderId="0" applyNumberFormat="0" applyBorder="0" applyProtection="0">
      <alignment horizontal="left" indent="1"/>
    </xf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8" fillId="2" borderId="0" applyNumberFormat="0" applyProtection="0">
      <alignment horizontal="left" wrapText="1" indent="4"/>
    </xf>
    <xf numFmtId="0" fontId="3" fillId="0" borderId="0" applyNumberFormat="0" applyFill="0" applyBorder="0" applyAlignment="0" applyProtection="0"/>
    <xf numFmtId="0" fontId="1" fillId="0" borderId="2" applyNumberFormat="0" applyFont="0" applyFill="0" applyAlignment="0"/>
    <xf numFmtId="0" fontId="1" fillId="0" borderId="3" applyNumberFormat="0" applyFont="0" applyFill="0" applyAlignment="0"/>
    <xf numFmtId="14" fontId="1" fillId="0" borderId="0" applyFont="0" applyFill="0" applyBorder="0" applyAlignment="0"/>
    <xf numFmtId="0" fontId="1" fillId="3" borderId="0"/>
    <xf numFmtId="166" fontId="1" fillId="5" borderId="0" applyFont="0" applyBorder="0" applyAlignment="0"/>
    <xf numFmtId="0" fontId="1" fillId="0" borderId="4"/>
    <xf numFmtId="0" fontId="1" fillId="0" borderId="5" applyNumberFormat="0" applyFont="0" applyFill="0"/>
    <xf numFmtId="0" fontId="1" fillId="0" borderId="6" applyNumberFormat="0" applyFont="0" applyFill="0" applyAlignment="0"/>
    <xf numFmtId="0" fontId="1" fillId="3" borderId="7"/>
    <xf numFmtId="0" fontId="1" fillId="0" borderId="8" applyNumberFormat="0" applyFont="0" applyFill="0" applyAlignment="0"/>
    <xf numFmtId="0" fontId="1" fillId="0" borderId="9" applyNumberFormat="0" applyFont="0" applyFill="0" applyAlignment="0"/>
    <xf numFmtId="167" fontId="1" fillId="0" borderId="0" applyFont="0" applyFill="0" applyBorder="0" applyAlignment="0"/>
    <xf numFmtId="0" fontId="1" fillId="6" borderId="1"/>
    <xf numFmtId="0" fontId="4" fillId="4" borderId="0" applyNumberFormat="0" applyBorder="0" applyProtection="0"/>
    <xf numFmtId="0" fontId="1" fillId="3" borderId="0"/>
    <xf numFmtId="0" fontId="1" fillId="6" borderId="1"/>
    <xf numFmtId="0" fontId="1" fillId="0" borderId="0"/>
    <xf numFmtId="0" fontId="5" fillId="0" borderId="0"/>
    <xf numFmtId="0" fontId="1" fillId="3" borderId="7"/>
    <xf numFmtId="0" fontId="5" fillId="0" borderId="0"/>
    <xf numFmtId="0" fontId="11" fillId="0" borderId="0" applyBorder="0" applyProtection="0">
      <alignment horizontal="left"/>
    </xf>
    <xf numFmtId="0" fontId="12" fillId="2" borderId="0" applyNumberFormat="0" applyBorder="0" applyProtection="0">
      <alignment horizontal="left" indent="1"/>
    </xf>
    <xf numFmtId="0" fontId="5" fillId="0" borderId="0"/>
    <xf numFmtId="16" fontId="13" fillId="0" borderId="0" applyFont="0" applyFill="0" applyBorder="0" applyAlignment="0">
      <alignment horizontal="left"/>
    </xf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>
      <alignment vertical="center"/>
    </xf>
    <xf numFmtId="0" fontId="16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4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1" fillId="26" borderId="0" applyNumberFormat="0" applyBorder="0" applyAlignment="0" applyProtection="0"/>
    <xf numFmtId="0" fontId="21" fillId="13" borderId="0" applyNumberFormat="0" applyBorder="0" applyAlignment="0" applyProtection="0"/>
    <xf numFmtId="0" fontId="21" fillId="27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3" fillId="28" borderId="12" applyNumberFormat="0" applyAlignment="0" applyProtection="0"/>
    <xf numFmtId="0" fontId="24" fillId="29" borderId="12" applyNumberFormat="0" applyAlignment="0" applyProtection="0"/>
    <xf numFmtId="0" fontId="25" fillId="30" borderId="13" applyNumberFormat="0" applyAlignment="0" applyProtection="0"/>
    <xf numFmtId="0" fontId="25" fillId="30" borderId="13" applyNumberFormat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24" borderId="0" applyNumberFormat="0" applyBorder="0" applyAlignment="0" applyProtection="0"/>
    <xf numFmtId="0" fontId="21" fillId="33" borderId="0" applyNumberFormat="0" applyBorder="0" applyAlignment="0" applyProtection="0"/>
    <xf numFmtId="0" fontId="21" fillId="22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33" borderId="0" applyNumberFormat="0" applyBorder="0" applyAlignment="0" applyProtection="0"/>
    <xf numFmtId="0" fontId="21" fillId="24" borderId="0" applyNumberFormat="0" applyBorder="0" applyAlignment="0" applyProtection="0"/>
    <xf numFmtId="0" fontId="30" fillId="20" borderId="12" applyNumberFormat="0" applyAlignment="0" applyProtection="0"/>
    <xf numFmtId="0" fontId="30" fillId="17" borderId="12" applyNumberFormat="0" applyAlignment="0" applyProtection="0"/>
    <xf numFmtId="168" fontId="18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18" borderId="0" applyNumberFormat="0" applyBorder="0" applyAlignment="0" applyProtection="0"/>
    <xf numFmtId="0" fontId="32" fillId="14" borderId="0" applyNumberFormat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3" fillId="20" borderId="0" applyNumberFormat="0" applyBorder="0" applyAlignment="0" applyProtection="0"/>
    <xf numFmtId="0" fontId="34" fillId="20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3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15" borderId="16" applyNumberFormat="0" applyFont="0" applyAlignment="0" applyProtection="0"/>
    <xf numFmtId="0" fontId="18" fillId="15" borderId="16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7" fillId="28" borderId="17" applyNumberFormat="0" applyAlignment="0" applyProtection="0"/>
    <xf numFmtId="0" fontId="37" fillId="29" borderId="17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4" applyNumberFormat="0" applyFill="0" applyAlignment="0" applyProtection="0"/>
    <xf numFmtId="0" fontId="45" fillId="0" borderId="25" applyNumberFormat="0" applyFill="0" applyAlignment="0" applyProtection="0"/>
    <xf numFmtId="0" fontId="18" fillId="0" borderId="0"/>
    <xf numFmtId="0" fontId="1" fillId="0" borderId="0" applyFill="0" applyBorder="0"/>
  </cellStyleXfs>
  <cellXfs count="27">
    <xf numFmtId="0" fontId="0" fillId="0" borderId="0" xfId="0"/>
    <xf numFmtId="14" fontId="0" fillId="0" borderId="0" xfId="0" applyNumberFormat="1" applyAlignment="1">
      <alignment horizontal="center" vertical="center"/>
    </xf>
    <xf numFmtId="0" fontId="18" fillId="0" borderId="0" xfId="130" applyFill="1" applyAlignment="1">
      <alignment wrapText="1"/>
    </xf>
    <xf numFmtId="0" fontId="14" fillId="9" borderId="10" xfId="2" applyFont="1" applyFill="1" applyBorder="1" applyAlignment="1">
      <alignment horizontal="center" vertical="center" wrapText="1"/>
    </xf>
    <xf numFmtId="0" fontId="14" fillId="9" borderId="11" xfId="2" applyFont="1" applyFill="1" applyBorder="1" applyAlignment="1">
      <alignment horizontal="center" vertical="center" wrapText="1"/>
    </xf>
    <xf numFmtId="0" fontId="18" fillId="0" borderId="0" xfId="130" applyAlignment="1"/>
    <xf numFmtId="0" fontId="18" fillId="0" borderId="0" xfId="130"/>
    <xf numFmtId="0" fontId="18" fillId="0" borderId="0" xfId="130" applyFill="1"/>
    <xf numFmtId="0" fontId="18" fillId="0" borderId="0" xfId="130" applyAlignment="1">
      <alignment wrapText="1"/>
    </xf>
    <xf numFmtId="1" fontId="18" fillId="0" borderId="0" xfId="130" applyNumberFormat="1" applyFill="1" applyAlignment="1"/>
    <xf numFmtId="0" fontId="0" fillId="0" borderId="0" xfId="0"/>
    <xf numFmtId="0" fontId="1" fillId="0" borderId="0" xfId="225"/>
    <xf numFmtId="0" fontId="0" fillId="0" borderId="0" xfId="0"/>
    <xf numFmtId="0" fontId="0" fillId="0" borderId="0" xfId="0" applyAlignment="1">
      <alignment horizontal="left"/>
    </xf>
    <xf numFmtId="9" fontId="0" fillId="0" borderId="0" xfId="1" applyFont="1"/>
    <xf numFmtId="0" fontId="0" fillId="0" borderId="0" xfId="0" pivotButton="1"/>
    <xf numFmtId="10" fontId="0" fillId="0" borderId="0" xfId="1" applyNumberFormat="1" applyFont="1"/>
    <xf numFmtId="0" fontId="0" fillId="0" borderId="0" xfId="0" applyNumberFormat="1"/>
    <xf numFmtId="0" fontId="0" fillId="10" borderId="0" xfId="0" applyFill="1" applyAlignment="1">
      <alignment horizontal="center"/>
    </xf>
    <xf numFmtId="0" fontId="48" fillId="36" borderId="0" xfId="0" applyFont="1" applyFill="1" applyAlignment="1">
      <alignment horizontal="center"/>
    </xf>
    <xf numFmtId="0" fontId="2" fillId="9" borderId="0" xfId="225" applyFont="1" applyFill="1" applyAlignment="1">
      <alignment horizontal="center" vertical="center"/>
    </xf>
    <xf numFmtId="0" fontId="17" fillId="7" borderId="0" xfId="12" applyNumberFormat="1" applyFont="1" applyFill="1" applyAlignment="1">
      <alignment horizontal="center" vertical="center"/>
    </xf>
    <xf numFmtId="10" fontId="17" fillId="8" borderId="0" xfId="225" applyNumberFormat="1" applyFont="1" applyFill="1" applyAlignment="1">
      <alignment horizontal="center" vertical="center"/>
    </xf>
    <xf numFmtId="9" fontId="17" fillId="8" borderId="0" xfId="225" applyNumberFormat="1" applyFont="1" applyFill="1" applyAlignment="1">
      <alignment horizontal="center" vertical="center"/>
    </xf>
    <xf numFmtId="0" fontId="17" fillId="8" borderId="0" xfId="225" applyFont="1" applyFill="1" applyAlignment="1">
      <alignment horizontal="center" vertical="center"/>
    </xf>
    <xf numFmtId="0" fontId="47" fillId="9" borderId="0" xfId="0" applyFont="1" applyFill="1" applyAlignment="1">
      <alignment horizontal="center"/>
    </xf>
    <xf numFmtId="0" fontId="46" fillId="9" borderId="0" xfId="0" applyFont="1" applyFill="1" applyAlignment="1">
      <alignment horizontal="center" vertical="center"/>
    </xf>
  </cellXfs>
  <cellStyles count="226">
    <cellStyle name="20% - Énfasis1 2" xfId="50"/>
    <cellStyle name="20% - Énfasis1 3" xfId="51"/>
    <cellStyle name="20% - Énfasis2 2" xfId="52"/>
    <cellStyle name="20% - Énfasis2 3" xfId="53"/>
    <cellStyle name="20% - Énfasis3 2" xfId="54"/>
    <cellStyle name="20% - Énfasis3 3" xfId="55"/>
    <cellStyle name="20% - Énfasis4 2" xfId="56"/>
    <cellStyle name="20% - Énfasis4 3" xfId="57"/>
    <cellStyle name="20% - Énfasis5 2" xfId="58"/>
    <cellStyle name="20% - Énfasis5 3" xfId="59"/>
    <cellStyle name="20% - Énfasis6 2" xfId="60"/>
    <cellStyle name="20% - Énfasis6 3" xfId="61"/>
    <cellStyle name="40% - Énfasis1 2" xfId="62"/>
    <cellStyle name="40% - Énfasis1 3" xfId="63"/>
    <cellStyle name="40% - Énfasis2 2" xfId="64"/>
    <cellStyle name="40% - Énfasis2 3" xfId="65"/>
    <cellStyle name="40% - Énfasis3 2" xfId="66"/>
    <cellStyle name="40% - Énfasis3 3" xfId="67"/>
    <cellStyle name="40% - Énfasis4 2" xfId="68"/>
    <cellStyle name="40% - Énfasis4 3" xfId="69"/>
    <cellStyle name="40% - Énfasis5 2" xfId="70"/>
    <cellStyle name="40% - Énfasis5 3" xfId="71"/>
    <cellStyle name="40% - Énfasis6 2" xfId="72"/>
    <cellStyle name="40% - Énfasis6 3" xfId="73"/>
    <cellStyle name="60% - Énfasis1 2" xfId="74"/>
    <cellStyle name="60% - Énfasis1 3" xfId="75"/>
    <cellStyle name="60% - Énfasis2 2" xfId="76"/>
    <cellStyle name="60% - Énfasis2 3" xfId="77"/>
    <cellStyle name="60% - Énfasis3 2" xfId="78"/>
    <cellStyle name="60% - Énfasis3 3" xfId="79"/>
    <cellStyle name="60% - Énfasis4 2" xfId="80"/>
    <cellStyle name="60% - Énfasis4 3" xfId="81"/>
    <cellStyle name="60% - Énfasis5 2" xfId="82"/>
    <cellStyle name="60% - Énfasis5 3" xfId="83"/>
    <cellStyle name="60% - Énfasis6 2" xfId="84"/>
    <cellStyle name="60% - Énfasis6 3" xfId="85"/>
    <cellStyle name="Año" xfId="26"/>
    <cellStyle name="Borde inferior" xfId="15"/>
    <cellStyle name="Borde inferior verde" xfId="16"/>
    <cellStyle name="Borde inferior verde derecho" xfId="24"/>
    <cellStyle name="Borde inferior verde izquierdo" xfId="21"/>
    <cellStyle name="Borde izquierdo" xfId="20"/>
    <cellStyle name="Borde naranja" xfId="23"/>
    <cellStyle name="Borde naranja 2" xfId="33"/>
    <cellStyle name="Borde verde derecho" xfId="25"/>
    <cellStyle name="Borde verde izquierdo" xfId="22"/>
    <cellStyle name="Buena 2" xfId="86"/>
    <cellStyle name="Buena 3" xfId="87"/>
    <cellStyle name="Cálculo 2" xfId="88"/>
    <cellStyle name="Cálculo 3" xfId="89"/>
    <cellStyle name="Celda amarilla" xfId="27"/>
    <cellStyle name="Celda amarilla 2" xfId="30"/>
    <cellStyle name="Celda de comprobación 2" xfId="90"/>
    <cellStyle name="Celda de comprobación 3" xfId="91"/>
    <cellStyle name="Celda gris" xfId="18"/>
    <cellStyle name="Celda gris 2" xfId="29"/>
    <cellStyle name="Celda vinculada 2" xfId="92"/>
    <cellStyle name="Celda vinculada 3" xfId="93"/>
    <cellStyle name="Columna de texto Z-A" xfId="8"/>
    <cellStyle name="Coma 2" xfId="43"/>
    <cellStyle name="Encabezado 1 2" xfId="6"/>
    <cellStyle name="Encabezado 2 2" xfId="7"/>
    <cellStyle name="Encabezado 3 2" xfId="28"/>
    <cellStyle name="Encabezado 4 2" xfId="14"/>
    <cellStyle name="Encabezado 4 2 2" xfId="94"/>
    <cellStyle name="Encabezado 4 3" xfId="95"/>
    <cellStyle name="Énfasis1 2" xfId="96"/>
    <cellStyle name="Énfasis1 3" xfId="97"/>
    <cellStyle name="Énfasis2 2" xfId="98"/>
    <cellStyle name="Énfasis2 3" xfId="99"/>
    <cellStyle name="Énfasis3 2" xfId="100"/>
    <cellStyle name="Énfasis3 3" xfId="101"/>
    <cellStyle name="Énfasis4 2" xfId="102"/>
    <cellStyle name="Énfasis4 3" xfId="103"/>
    <cellStyle name="Énfasis5 2" xfId="104"/>
    <cellStyle name="Énfasis5 3" xfId="105"/>
    <cellStyle name="Énfasis6 2" xfId="106"/>
    <cellStyle name="Énfasis6 3" xfId="107"/>
    <cellStyle name="Entrada 2" xfId="108"/>
    <cellStyle name="Entrada 3" xfId="109"/>
    <cellStyle name="Euro" xfId="110"/>
    <cellStyle name="Fecha" xfId="17"/>
    <cellStyle name="Fecha 2" xfId="38"/>
    <cellStyle name="Hipervínculo" xfId="10" builtinId="8" customBuiltin="1"/>
    <cellStyle name="Hipervínculo 2" xfId="111"/>
    <cellStyle name="Hipervínculo 3" xfId="49"/>
    <cellStyle name="Hipervínculo visitado" xfId="11" builtinId="9" customBuiltin="1"/>
    <cellStyle name="Hyperlink_Book1_1" xfId="112"/>
    <cellStyle name="Incorrecto 2" xfId="113"/>
    <cellStyle name="Incorrecto 3" xfId="114"/>
    <cellStyle name="Millares 2" xfId="115"/>
    <cellStyle name="Millares 2 2" xfId="116"/>
    <cellStyle name="Millares 3" xfId="117"/>
    <cellStyle name="Millares 3 2" xfId="118"/>
    <cellStyle name="Millares 3 3" xfId="119"/>
    <cellStyle name="Millares 4" xfId="120"/>
    <cellStyle name="Millares 4 2" xfId="121"/>
    <cellStyle name="Millares 4 3" xfId="122"/>
    <cellStyle name="Millares 5" xfId="123"/>
    <cellStyle name="Millares 5 2" xfId="124"/>
    <cellStyle name="Millares 6" xfId="125"/>
    <cellStyle name="Moneda 2" xfId="39"/>
    <cellStyle name="Moneda 2 2" xfId="41"/>
    <cellStyle name="Moneda 2 3" xfId="126"/>
    <cellStyle name="Moneda 3" xfId="12"/>
    <cellStyle name="Moneda 3 2" xfId="127"/>
    <cellStyle name="Moneda 4" xfId="48"/>
    <cellStyle name="Neutral 2" xfId="128"/>
    <cellStyle name="Neutral 3" xfId="129"/>
    <cellStyle name="Normal" xfId="0" builtinId="0"/>
    <cellStyle name="Normal 10" xfId="130"/>
    <cellStyle name="Normal 11" xfId="131"/>
    <cellStyle name="Normal 11 2" xfId="132"/>
    <cellStyle name="Normal 11 2 2" xfId="133"/>
    <cellStyle name="Normal 11 3" xfId="134"/>
    <cellStyle name="Normal 12" xfId="135"/>
    <cellStyle name="Normal 13" xfId="136"/>
    <cellStyle name="Normal 13 2" xfId="137"/>
    <cellStyle name="Normal 14" xfId="138"/>
    <cellStyle name="Normal 14 2" xfId="139"/>
    <cellStyle name="Normal 14 2 2" xfId="140"/>
    <cellStyle name="Normal 14 3" xfId="141"/>
    <cellStyle name="Normal 15" xfId="142"/>
    <cellStyle name="Normal 15 2" xfId="143"/>
    <cellStyle name="Normal 16" xfId="144"/>
    <cellStyle name="Normal 17" xfId="145"/>
    <cellStyle name="Normal 18" xfId="46"/>
    <cellStyle name="Normal 19" xfId="225"/>
    <cellStyle name="Normal 2" xfId="4"/>
    <cellStyle name="Normal 2 2" xfId="147"/>
    <cellStyle name="Normal 2 2 2" xfId="148"/>
    <cellStyle name="Normal 2 2 3" xfId="149"/>
    <cellStyle name="Normal 2 3" xfId="150"/>
    <cellStyle name="Normal 2 3 2" xfId="151"/>
    <cellStyle name="Normal 2 3 2 2" xfId="152"/>
    <cellStyle name="Normal 2 3 2 2 2" xfId="153"/>
    <cellStyle name="Normal 2 3 2 3" xfId="154"/>
    <cellStyle name="Normal 2 3 3" xfId="155"/>
    <cellStyle name="Normal 2 3 3 2" xfId="156"/>
    <cellStyle name="Normal 2 3 4" xfId="157"/>
    <cellStyle name="Normal 2 4" xfId="158"/>
    <cellStyle name="Normal 2 4 2" xfId="159"/>
    <cellStyle name="Normal 2 4 2 2" xfId="160"/>
    <cellStyle name="Normal 2 4 3" xfId="161"/>
    <cellStyle name="Normal 2 5" xfId="162"/>
    <cellStyle name="Normal 2 5 2" xfId="163"/>
    <cellStyle name="Normal 2 6" xfId="164"/>
    <cellStyle name="Normal 2 7" xfId="146"/>
    <cellStyle name="Normal 3" xfId="31"/>
    <cellStyle name="Normal 3 2" xfId="166"/>
    <cellStyle name="Normal 3 3" xfId="165"/>
    <cellStyle name="Normal 3_~9920139" xfId="167"/>
    <cellStyle name="Normal 4" xfId="32"/>
    <cellStyle name="Normal 4 2" xfId="168"/>
    <cellStyle name="Normal 5" xfId="34"/>
    <cellStyle name="Normal 5 2" xfId="37"/>
    <cellStyle name="Normal 5 2 2" xfId="42"/>
    <cellStyle name="Normal 5 2 2 2" xfId="172"/>
    <cellStyle name="Normal 5 2 2 2 2" xfId="173"/>
    <cellStyle name="Normal 5 2 2 2 2 2" xfId="174"/>
    <cellStyle name="Normal 5 2 2 2 3" xfId="175"/>
    <cellStyle name="Normal 5 2 2 3" xfId="176"/>
    <cellStyle name="Normal 5 2 2 3 2" xfId="177"/>
    <cellStyle name="Normal 5 2 2 4" xfId="178"/>
    <cellStyle name="Normal 5 2 2 5" xfId="171"/>
    <cellStyle name="Normal 5 2 3" xfId="179"/>
    <cellStyle name="Normal 5 2 3 2" xfId="180"/>
    <cellStyle name="Normal 5 2 3 2 2" xfId="181"/>
    <cellStyle name="Normal 5 2 3 3" xfId="182"/>
    <cellStyle name="Normal 5 2 4" xfId="183"/>
    <cellStyle name="Normal 5 2 4 2" xfId="184"/>
    <cellStyle name="Normal 5 2 5" xfId="185"/>
    <cellStyle name="Normal 5 2 6" xfId="170"/>
    <cellStyle name="Normal 5 3" xfId="40"/>
    <cellStyle name="Normal 5 3 2" xfId="186"/>
    <cellStyle name="Normal 5 4" xfId="187"/>
    <cellStyle name="Normal 5 4 2" xfId="188"/>
    <cellStyle name="Normal 5 5" xfId="169"/>
    <cellStyle name="Normal 6" xfId="44"/>
    <cellStyle name="Normal 6 2" xfId="190"/>
    <cellStyle name="Normal 6 3" xfId="189"/>
    <cellStyle name="Normal 7" xfId="2"/>
    <cellStyle name="Normal 7 2" xfId="192"/>
    <cellStyle name="Normal 7 3" xfId="191"/>
    <cellStyle name="Normal 8" xfId="193"/>
    <cellStyle name="Normal 9" xfId="194"/>
    <cellStyle name="Normal 9 2" xfId="195"/>
    <cellStyle name="Notas 2" xfId="196"/>
    <cellStyle name="Notas 3" xfId="197"/>
    <cellStyle name="Porcentaje" xfId="1" builtinId="5"/>
    <cellStyle name="Porcentaje 2" xfId="47"/>
    <cellStyle name="Porcentaje 3" xfId="198"/>
    <cellStyle name="Porcentaje 4" xfId="199"/>
    <cellStyle name="Porcentual 2" xfId="200"/>
    <cellStyle name="Porcentual 2 2" xfId="201"/>
    <cellStyle name="Porcentual 2 2 2" xfId="202"/>
    <cellStyle name="Porcentual 3" xfId="203"/>
    <cellStyle name="Porcentual 3 2" xfId="204"/>
    <cellStyle name="Porcentual 4" xfId="205"/>
    <cellStyle name="Porcentual 4 2" xfId="206"/>
    <cellStyle name="Porcentual 5" xfId="207"/>
    <cellStyle name="Resaltar" xfId="19"/>
    <cellStyle name="Salida 2" xfId="208"/>
    <cellStyle name="Salida 3" xfId="209"/>
    <cellStyle name="Texto de advertencia 2" xfId="210"/>
    <cellStyle name="Texto de advertencia 3" xfId="211"/>
    <cellStyle name="Texto de inicio" xfId="3"/>
    <cellStyle name="Texto explicativo 2" xfId="212"/>
    <cellStyle name="Texto explicativo 3" xfId="213"/>
    <cellStyle name="Título 1 2" xfId="13"/>
    <cellStyle name="Título 1 2 2" xfId="214"/>
    <cellStyle name="Título 1 3" xfId="215"/>
    <cellStyle name="Título 2 2" xfId="45"/>
    <cellStyle name="Título 2 2 2" xfId="216"/>
    <cellStyle name="Título 2 3" xfId="5"/>
    <cellStyle name="Título 2 3 2" xfId="217"/>
    <cellStyle name="Título 3 2" xfId="35"/>
    <cellStyle name="Título 3 2 2" xfId="218"/>
    <cellStyle name="Título 3 3" xfId="219"/>
    <cellStyle name="Título 4" xfId="36"/>
    <cellStyle name="Título 4 2" xfId="220"/>
    <cellStyle name="Título 5" xfId="9"/>
    <cellStyle name="Título 5 2" xfId="221"/>
    <cellStyle name="Total 2" xfId="222"/>
    <cellStyle name="Total 3" xfId="223"/>
    <cellStyle name="標準_03J YMAC PARTS LIST for IDN" xfId="224"/>
  </cellStyles>
  <dxfs count="24"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numFmt numFmtId="19" formatCode="dd/mm/yyyy"/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ockwell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6795556505021"/>
          <bgColor rgb="FF217346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9"/>
          <bgColor rgb="FF217346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ont>
        <b/>
        <sz val="11"/>
        <color theme="1"/>
      </font>
      <fill>
        <patternFill>
          <bgColor rgb="FFFFC000"/>
        </patternFill>
      </fill>
    </dxf>
    <dxf>
      <fill>
        <patternFill patternType="solid">
          <fgColor theme="0"/>
          <bgColor theme="9" tint="0.59996337778862885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  <fill>
        <patternFill>
          <bgColor rgb="FF92D050"/>
        </patternFill>
      </fill>
    </dxf>
    <dxf>
      <fill>
        <patternFill patternType="solid">
          <fgColor theme="0"/>
          <bgColor rgb="FFFFC00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</dxfs>
  <tableStyles count="7" defaultTableStyle="TableStyleMedium2" defaultPivotStyle="PivotStyleLight16">
    <tableStyle name="Estilo de escala de tiempo 1" pivot="0" table="0" count="2">
      <tableStyleElement type="wholeTable" dxfId="23"/>
      <tableStyleElement type="headerRow" dxfId="22"/>
    </tableStyle>
    <tableStyle name="Estilo de escala de tiempo 2" pivot="0" table="0" count="2">
      <tableStyleElement type="wholeTable" dxfId="21"/>
      <tableStyleElement type="headerRow" dxfId="20"/>
    </tableStyle>
    <tableStyle name="Estilo de segmentación de datos 1" pivot="0" table="0" count="1">
      <tableStyleElement type="headerRow" dxfId="19"/>
    </tableStyle>
    <tableStyle name="Estilo de segmentación de datos 2" pivot="0" table="0" count="0"/>
    <tableStyle name="Estilo de segmentación de datos 3" pivot="0" table="0" count="1">
      <tableStyleElement type="headerRow" dxfId="18"/>
    </tableStyle>
    <tableStyle name="Estilo Tabla Personalizado" pivot="0" count="2">
      <tableStyleElement type="headerRow" dxfId="17"/>
      <tableStyleElement type="firstRowStripe" dxfId="16"/>
    </tableStyle>
    <tableStyle name="Estilo Tabla Excel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final.xlsx]Hoja1!Tabla dinámica3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spPr>
          <a:solidFill>
            <a:schemeClr val="accent4"/>
          </a:solidFill>
        </c:spPr>
        <c:marker>
          <c:symbol val="none"/>
        </c:marker>
      </c:pivotFmt>
      <c:pivotFmt>
        <c:idx val="5"/>
        <c:spPr>
          <a:solidFill>
            <a:schemeClr val="accent5"/>
          </a:solidFill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Hoja1!$K$3:$K$4</c:f>
              <c:strCache>
                <c:ptCount val="1"/>
                <c:pt idx="0">
                  <c:v>Suma de Meta estándares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Hoja1!$J$5:$J$6</c:f>
              <c:strCache>
                <c:ptCount val="1"/>
                <c:pt idx="0">
                  <c:v>Abril</c:v>
                </c:pt>
              </c:strCache>
            </c:strRef>
          </c:cat>
          <c:val>
            <c:numRef>
              <c:f>Hoja1!$K$5:$K$6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Hoja1!$L$3:$L$4</c:f>
              <c:strCache>
                <c:ptCount val="1"/>
                <c:pt idx="0">
                  <c:v>Suma de Total estandares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Hoja1!$J$5:$J$6</c:f>
              <c:strCache>
                <c:ptCount val="1"/>
                <c:pt idx="0">
                  <c:v>Abril</c:v>
                </c:pt>
              </c:strCache>
            </c:strRef>
          </c:cat>
          <c:val>
            <c:numRef>
              <c:f>Hoja1!$L$5:$L$6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676304"/>
        <c:axId val="232677088"/>
      </c:barChart>
      <c:catAx>
        <c:axId val="232676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677088"/>
        <c:crosses val="autoZero"/>
        <c:auto val="1"/>
        <c:lblAlgn val="ctr"/>
        <c:lblOffset val="100"/>
        <c:noMultiLvlLbl val="0"/>
      </c:catAx>
      <c:valAx>
        <c:axId val="232677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67630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final.xlsx]Hoja1!Tabla dinámica4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spPr>
          <a:solidFill>
            <a:schemeClr val="accent5"/>
          </a:solidFill>
        </c:spPr>
        <c:marker>
          <c:symbol val="none"/>
        </c:marker>
      </c:pivotFmt>
      <c:pivotFmt>
        <c:idx val="5"/>
        <c:spPr>
          <a:solidFill>
            <a:schemeClr val="accent4"/>
          </a:solidFill>
          <a:ln>
            <a:solidFill>
              <a:schemeClr val="accent1"/>
            </a:solidFill>
          </a:ln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Hoja1!$K$20:$K$21</c:f>
              <c:strCache>
                <c:ptCount val="1"/>
                <c:pt idx="0">
                  <c:v>Suma de Meta estándares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Hoja1!$J$22:$J$23</c:f>
              <c:strCache>
                <c:ptCount val="1"/>
                <c:pt idx="0">
                  <c:v>Abril</c:v>
                </c:pt>
              </c:strCache>
            </c:strRef>
          </c:cat>
          <c:val>
            <c:numRef>
              <c:f>Hoja1!$K$22:$K$23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"/>
          <c:order val="1"/>
          <c:tx>
            <c:strRef>
              <c:f>Hoja1!$L$20:$L$21</c:f>
              <c:strCache>
                <c:ptCount val="1"/>
                <c:pt idx="0">
                  <c:v>Suma de Total estandares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Hoja1!$J$22:$J$23</c:f>
              <c:strCache>
                <c:ptCount val="1"/>
                <c:pt idx="0">
                  <c:v>Abril</c:v>
                </c:pt>
              </c:strCache>
            </c:strRef>
          </c:cat>
          <c:val>
            <c:numRef>
              <c:f>Hoja1!$L$22:$L$23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681400"/>
        <c:axId val="232678656"/>
      </c:barChart>
      <c:catAx>
        <c:axId val="232681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678656"/>
        <c:crosses val="autoZero"/>
        <c:auto val="1"/>
        <c:lblAlgn val="ctr"/>
        <c:lblOffset val="100"/>
        <c:noMultiLvlLbl val="0"/>
      </c:catAx>
      <c:valAx>
        <c:axId val="23267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68140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final.xlsx]Hoja1!Tabla dinámica7</c:name>
    <c:fmtId val="2"/>
  </c:pivotSource>
  <c:chart>
    <c:autoTitleDeleted val="1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spPr>
          <a:solidFill>
            <a:schemeClr val="accent5">
              <a:lumMod val="75000"/>
            </a:schemeClr>
          </a:solidFill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Hoja1!$K$53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Hoja1!$J$54:$J$55</c:f>
              <c:strCache>
                <c:ptCount val="1"/>
                <c:pt idx="0">
                  <c:v>Julián Alberto Mejía</c:v>
                </c:pt>
              </c:strCache>
            </c:strRef>
          </c:cat>
          <c:val>
            <c:numRef>
              <c:f>Hoja1!$K$54:$K$55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681008"/>
        <c:axId val="232677480"/>
      </c:barChart>
      <c:catAx>
        <c:axId val="2326810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32677480"/>
        <c:crosses val="autoZero"/>
        <c:auto val="1"/>
        <c:lblAlgn val="ctr"/>
        <c:lblOffset val="100"/>
        <c:noMultiLvlLbl val="0"/>
      </c:catAx>
      <c:valAx>
        <c:axId val="2326774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3268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238123</xdr:rowOff>
    </xdr:from>
    <xdr:to>
      <xdr:col>13</xdr:col>
      <xdr:colOff>24000</xdr:colOff>
      <xdr:row>20</xdr:row>
      <xdr:rowOff>86098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22</xdr:row>
      <xdr:rowOff>0</xdr:rowOff>
    </xdr:from>
    <xdr:to>
      <xdr:col>13</xdr:col>
      <xdr:colOff>23999</xdr:colOff>
      <xdr:row>37</xdr:row>
      <xdr:rowOff>162300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28575</xdr:rowOff>
    </xdr:from>
    <xdr:to>
      <xdr:col>3</xdr:col>
      <xdr:colOff>742950</xdr:colOff>
      <xdr:row>43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212271</xdr:colOff>
      <xdr:row>13</xdr:row>
      <xdr:rowOff>48986</xdr:rowOff>
    </xdr:from>
    <xdr:to>
      <xdr:col>19</xdr:col>
      <xdr:colOff>717097</xdr:colOff>
      <xdr:row>17</xdr:row>
      <xdr:rowOff>239485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ñ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ñ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43164" y="2865665"/>
              <a:ext cx="2790826" cy="9524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752475</xdr:colOff>
      <xdr:row>38</xdr:row>
      <xdr:rowOff>57150</xdr:rowOff>
    </xdr:from>
    <xdr:to>
      <xdr:col>12</xdr:col>
      <xdr:colOff>733425</xdr:colOff>
      <xdr:row>44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Auxilia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uxilia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0475" y="7799614"/>
              <a:ext cx="6076950" cy="12096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182335</xdr:colOff>
      <xdr:row>19</xdr:row>
      <xdr:rowOff>189141</xdr:rowOff>
    </xdr:from>
    <xdr:to>
      <xdr:col>19</xdr:col>
      <xdr:colOff>707571</xdr:colOff>
      <xdr:row>28</xdr:row>
      <xdr:rowOff>81644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13228" y="4230462"/>
              <a:ext cx="2811236" cy="16070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avanega" refreshedDate="44504.601708101851" createdVersion="3" refreshedVersion="3" minRefreshableVersion="3" recordCount="478">
  <cacheSource type="worksheet">
    <worksheetSource name="Estandares"/>
  </cacheSource>
  <cacheFields count="7">
    <cacheField name="Mes" numFmtId="14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Auxiliar" numFmtId="0">
      <sharedItems count="9">
        <s v="Cristian Fernando Franco"/>
        <s v="Carlos Andrés Álvarez"/>
        <s v="Adrián Medina Marín"/>
        <s v="Cristhian Camilo López"/>
        <s v="Julián Alberto Mejía"/>
        <s v="Johan Restrepo"/>
        <s v="Duberney Muñoz"/>
        <s v="Ruben Londoño"/>
        <s v="Dubier Patiño"/>
      </sharedItems>
    </cacheField>
    <cacheField name="Estandares revisados" numFmtId="0">
      <sharedItems containsSemiMixedTypes="0" containsString="0" containsNumber="1" containsInteger="1" minValue="0" maxValue="173"/>
    </cacheField>
    <cacheField name="Estandares O.K" numFmtId="0">
      <sharedItems containsSemiMixedTypes="0" containsString="0" containsNumber="1" containsInteger="1" minValue="0" maxValue="136"/>
    </cacheField>
    <cacheField name="Meta estándares" numFmtId="0">
      <sharedItems containsSemiMixedTypes="0" containsString="0" containsNumber="1" containsInteger="1" minValue="0" maxValue="180"/>
    </cacheField>
    <cacheField name="Total estandares" numFmtId="0">
      <sharedItems containsSemiMixedTypes="0" containsString="0" containsNumber="1" containsInteger="1" minValue="0" maxValue="165"/>
    </cacheField>
    <cacheField name="Año" numFmtId="1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8">
  <r>
    <x v="0"/>
    <x v="0"/>
    <n v="21"/>
    <n v="19"/>
    <n v="32"/>
    <n v="33"/>
    <x v="0"/>
  </r>
  <r>
    <x v="0"/>
    <x v="1"/>
    <n v="27"/>
    <n v="19"/>
    <n v="32"/>
    <n v="38"/>
    <x v="0"/>
  </r>
  <r>
    <x v="0"/>
    <x v="2"/>
    <n v="54"/>
    <n v="45"/>
    <n v="32"/>
    <n v="31"/>
    <x v="0"/>
  </r>
  <r>
    <x v="0"/>
    <x v="3"/>
    <n v="19"/>
    <n v="15"/>
    <n v="28"/>
    <n v="27"/>
    <x v="0"/>
  </r>
  <r>
    <x v="0"/>
    <x v="4"/>
    <n v="11"/>
    <n v="9"/>
    <n v="28"/>
    <n v="24"/>
    <x v="0"/>
  </r>
  <r>
    <x v="0"/>
    <x v="5"/>
    <n v="27"/>
    <n v="24"/>
    <n v="32"/>
    <n v="37"/>
    <x v="0"/>
  </r>
  <r>
    <x v="1"/>
    <x v="0"/>
    <n v="13"/>
    <n v="12"/>
    <n v="34"/>
    <n v="34"/>
    <x v="0"/>
  </r>
  <r>
    <x v="1"/>
    <x v="1"/>
    <n v="19"/>
    <n v="15"/>
    <n v="34"/>
    <n v="32"/>
    <x v="0"/>
  </r>
  <r>
    <x v="1"/>
    <x v="2"/>
    <n v="6"/>
    <n v="6"/>
    <n v="34"/>
    <n v="31"/>
    <x v="0"/>
  </r>
  <r>
    <x v="1"/>
    <x v="3"/>
    <n v="12"/>
    <n v="10"/>
    <n v="34"/>
    <n v="30"/>
    <x v="0"/>
  </r>
  <r>
    <x v="1"/>
    <x v="4"/>
    <n v="12"/>
    <n v="11"/>
    <n v="30"/>
    <n v="25"/>
    <x v="0"/>
  </r>
  <r>
    <x v="1"/>
    <x v="5"/>
    <n v="27"/>
    <n v="24"/>
    <n v="34"/>
    <n v="35"/>
    <x v="0"/>
  </r>
  <r>
    <x v="2"/>
    <x v="0"/>
    <n v="8"/>
    <n v="6"/>
    <n v="30"/>
    <n v="32"/>
    <x v="0"/>
  </r>
  <r>
    <x v="2"/>
    <x v="1"/>
    <n v="15"/>
    <n v="11"/>
    <n v="30"/>
    <n v="33"/>
    <x v="0"/>
  </r>
  <r>
    <x v="2"/>
    <x v="2"/>
    <n v="7"/>
    <n v="7"/>
    <n v="26"/>
    <n v="19"/>
    <x v="0"/>
  </r>
  <r>
    <x v="2"/>
    <x v="3"/>
    <n v="7"/>
    <n v="4"/>
    <n v="28"/>
    <n v="26"/>
    <x v="0"/>
  </r>
  <r>
    <x v="2"/>
    <x v="4"/>
    <n v="6"/>
    <n v="5"/>
    <n v="30"/>
    <n v="27"/>
    <x v="0"/>
  </r>
  <r>
    <x v="2"/>
    <x v="5"/>
    <n v="21"/>
    <n v="13"/>
    <n v="30"/>
    <n v="39"/>
    <x v="0"/>
  </r>
  <r>
    <x v="3"/>
    <x v="0"/>
    <n v="36"/>
    <n v="33"/>
    <n v="36"/>
    <n v="39"/>
    <x v="0"/>
  </r>
  <r>
    <x v="3"/>
    <x v="1"/>
    <n v="25"/>
    <n v="23"/>
    <n v="10"/>
    <n v="9"/>
    <x v="0"/>
  </r>
  <r>
    <x v="3"/>
    <x v="2"/>
    <n v="19"/>
    <n v="16"/>
    <n v="30"/>
    <n v="30"/>
    <x v="0"/>
  </r>
  <r>
    <x v="3"/>
    <x v="3"/>
    <n v="20"/>
    <n v="18"/>
    <n v="36"/>
    <n v="37"/>
    <x v="0"/>
  </r>
  <r>
    <x v="3"/>
    <x v="4"/>
    <n v="18"/>
    <n v="18"/>
    <n v="36"/>
    <n v="34"/>
    <x v="0"/>
  </r>
  <r>
    <x v="3"/>
    <x v="5"/>
    <n v="63"/>
    <n v="57"/>
    <n v="36"/>
    <n v="45"/>
    <x v="0"/>
  </r>
  <r>
    <x v="3"/>
    <x v="6"/>
    <n v="4"/>
    <n v="4"/>
    <n v="36"/>
    <n v="54"/>
    <x v="0"/>
  </r>
  <r>
    <x v="4"/>
    <x v="0"/>
    <n v="35"/>
    <n v="32"/>
    <n v="42"/>
    <n v="36"/>
    <x v="0"/>
  </r>
  <r>
    <x v="4"/>
    <x v="1"/>
    <n v="61"/>
    <n v="53"/>
    <n v="42"/>
    <n v="67"/>
    <x v="0"/>
  </r>
  <r>
    <x v="4"/>
    <x v="2"/>
    <n v="68"/>
    <n v="60"/>
    <n v="42"/>
    <n v="42"/>
    <x v="0"/>
  </r>
  <r>
    <x v="4"/>
    <x v="3"/>
    <n v="46"/>
    <n v="29"/>
    <n v="42"/>
    <n v="37"/>
    <x v="0"/>
  </r>
  <r>
    <x v="4"/>
    <x v="4"/>
    <n v="33"/>
    <n v="17"/>
    <n v="42"/>
    <n v="38"/>
    <x v="0"/>
  </r>
  <r>
    <x v="4"/>
    <x v="5"/>
    <n v="15"/>
    <n v="9"/>
    <n v="30"/>
    <n v="37"/>
    <x v="0"/>
  </r>
  <r>
    <x v="4"/>
    <x v="6"/>
    <n v="13"/>
    <n v="10"/>
    <n v="30"/>
    <n v="28"/>
    <x v="0"/>
  </r>
  <r>
    <x v="5"/>
    <x v="0"/>
    <n v="26"/>
    <n v="24"/>
    <n v="40"/>
    <n v="37"/>
    <x v="0"/>
  </r>
  <r>
    <x v="5"/>
    <x v="1"/>
    <n v="7"/>
    <n v="6"/>
    <n v="40"/>
    <n v="41"/>
    <x v="0"/>
  </r>
  <r>
    <x v="5"/>
    <x v="2"/>
    <n v="14"/>
    <n v="14"/>
    <n v="40"/>
    <n v="35"/>
    <x v="0"/>
  </r>
  <r>
    <x v="5"/>
    <x v="3"/>
    <n v="4"/>
    <n v="4"/>
    <n v="8"/>
    <n v="0"/>
    <x v="0"/>
  </r>
  <r>
    <x v="5"/>
    <x v="4"/>
    <n v="10"/>
    <n v="9"/>
    <n v="40"/>
    <n v="30"/>
    <x v="0"/>
  </r>
  <r>
    <x v="5"/>
    <x v="5"/>
    <n v="9"/>
    <n v="7"/>
    <n v="26"/>
    <n v="26"/>
    <x v="0"/>
  </r>
  <r>
    <x v="5"/>
    <x v="6"/>
    <n v="26"/>
    <n v="19"/>
    <n v="40"/>
    <n v="46"/>
    <x v="0"/>
  </r>
  <r>
    <x v="6"/>
    <x v="0"/>
    <n v="31"/>
    <n v="30"/>
    <n v="8"/>
    <n v="8"/>
    <x v="0"/>
  </r>
  <r>
    <x v="6"/>
    <x v="1"/>
    <n v="34"/>
    <n v="27"/>
    <n v="34"/>
    <n v="26"/>
    <x v="0"/>
  </r>
  <r>
    <x v="6"/>
    <x v="2"/>
    <n v="37"/>
    <n v="33"/>
    <n v="32"/>
    <n v="30"/>
    <x v="0"/>
  </r>
  <r>
    <x v="6"/>
    <x v="3"/>
    <n v="19"/>
    <n v="15"/>
    <n v="36"/>
    <n v="36"/>
    <x v="0"/>
  </r>
  <r>
    <x v="6"/>
    <x v="4"/>
    <n v="22"/>
    <n v="21"/>
    <n v="33"/>
    <n v="17"/>
    <x v="0"/>
  </r>
  <r>
    <x v="6"/>
    <x v="5"/>
    <n v="35"/>
    <n v="30"/>
    <n v="36"/>
    <n v="38"/>
    <x v="0"/>
  </r>
  <r>
    <x v="6"/>
    <x v="6"/>
    <n v="49"/>
    <n v="39"/>
    <n v="36"/>
    <n v="51"/>
    <x v="0"/>
  </r>
  <r>
    <x v="6"/>
    <x v="7"/>
    <n v="5"/>
    <n v="2"/>
    <n v="36"/>
    <n v="41"/>
    <x v="0"/>
  </r>
  <r>
    <x v="7"/>
    <x v="0"/>
    <n v="1"/>
    <n v="0"/>
    <n v="42"/>
    <n v="42"/>
    <x v="0"/>
  </r>
  <r>
    <x v="7"/>
    <x v="1"/>
    <n v="3"/>
    <n v="2"/>
    <n v="40"/>
    <n v="42"/>
    <x v="0"/>
  </r>
  <r>
    <x v="7"/>
    <x v="2"/>
    <n v="3"/>
    <n v="2"/>
    <n v="36"/>
    <n v="24"/>
    <x v="0"/>
  </r>
  <r>
    <x v="7"/>
    <x v="3"/>
    <n v="1"/>
    <n v="1"/>
    <n v="40"/>
    <n v="36"/>
    <x v="0"/>
  </r>
  <r>
    <x v="7"/>
    <x v="4"/>
    <n v="2"/>
    <n v="0"/>
    <n v="42"/>
    <n v="37"/>
    <x v="0"/>
  </r>
  <r>
    <x v="7"/>
    <x v="5"/>
    <n v="4"/>
    <n v="4"/>
    <n v="42"/>
    <n v="43"/>
    <x v="0"/>
  </r>
  <r>
    <x v="7"/>
    <x v="6"/>
    <n v="17"/>
    <n v="14"/>
    <n v="42"/>
    <n v="44"/>
    <x v="0"/>
  </r>
  <r>
    <x v="7"/>
    <x v="7"/>
    <n v="3"/>
    <n v="1"/>
    <n v="42"/>
    <n v="39"/>
    <x v="0"/>
  </r>
  <r>
    <x v="8"/>
    <x v="0"/>
    <n v="17"/>
    <n v="14"/>
    <n v="18"/>
    <n v="17"/>
    <x v="0"/>
  </r>
  <r>
    <x v="8"/>
    <x v="1"/>
    <n v="13"/>
    <n v="9"/>
    <n v="18"/>
    <n v="25"/>
    <x v="0"/>
  </r>
  <r>
    <x v="8"/>
    <x v="2"/>
    <n v="11"/>
    <n v="9"/>
    <n v="18"/>
    <n v="18"/>
    <x v="0"/>
  </r>
  <r>
    <x v="8"/>
    <x v="3"/>
    <n v="11"/>
    <n v="7"/>
    <n v="18"/>
    <n v="15"/>
    <x v="0"/>
  </r>
  <r>
    <x v="8"/>
    <x v="4"/>
    <n v="9"/>
    <n v="7"/>
    <n v="18"/>
    <n v="17"/>
    <x v="0"/>
  </r>
  <r>
    <x v="8"/>
    <x v="5"/>
    <n v="16"/>
    <n v="14"/>
    <n v="18"/>
    <n v="18"/>
    <x v="0"/>
  </r>
  <r>
    <x v="8"/>
    <x v="6"/>
    <n v="13"/>
    <n v="10"/>
    <n v="18"/>
    <n v="20"/>
    <x v="0"/>
  </r>
  <r>
    <x v="8"/>
    <x v="7"/>
    <n v="17"/>
    <n v="9"/>
    <n v="18"/>
    <n v="14"/>
    <x v="0"/>
  </r>
  <r>
    <x v="9"/>
    <x v="0"/>
    <n v="15"/>
    <n v="15"/>
    <n v="10"/>
    <n v="10"/>
    <x v="0"/>
  </r>
  <r>
    <x v="9"/>
    <x v="1"/>
    <n v="21"/>
    <n v="19"/>
    <n v="10"/>
    <n v="12"/>
    <x v="0"/>
  </r>
  <r>
    <x v="9"/>
    <x v="2"/>
    <n v="6"/>
    <n v="6"/>
    <n v="10"/>
    <n v="9"/>
    <x v="0"/>
  </r>
  <r>
    <x v="9"/>
    <x v="3"/>
    <n v="13"/>
    <n v="13"/>
    <n v="10"/>
    <n v="11"/>
    <x v="0"/>
  </r>
  <r>
    <x v="9"/>
    <x v="4"/>
    <n v="33"/>
    <n v="23"/>
    <n v="10"/>
    <n v="10"/>
    <x v="0"/>
  </r>
  <r>
    <x v="9"/>
    <x v="5"/>
    <n v="25"/>
    <n v="24"/>
    <n v="10"/>
    <n v="10"/>
    <x v="0"/>
  </r>
  <r>
    <x v="9"/>
    <x v="6"/>
    <n v="20"/>
    <n v="18"/>
    <n v="10"/>
    <n v="19"/>
    <x v="0"/>
  </r>
  <r>
    <x v="9"/>
    <x v="7"/>
    <n v="8"/>
    <n v="4"/>
    <n v="10"/>
    <n v="19"/>
    <x v="0"/>
  </r>
  <r>
    <x v="10"/>
    <x v="0"/>
    <n v="17"/>
    <n v="17"/>
    <n v="40"/>
    <n v="37"/>
    <x v="0"/>
  </r>
  <r>
    <x v="10"/>
    <x v="1"/>
    <n v="19"/>
    <n v="17"/>
    <n v="40"/>
    <n v="37"/>
    <x v="0"/>
  </r>
  <r>
    <x v="10"/>
    <x v="2"/>
    <n v="12"/>
    <n v="12"/>
    <n v="40"/>
    <n v="40"/>
    <x v="0"/>
  </r>
  <r>
    <x v="10"/>
    <x v="3"/>
    <n v="15"/>
    <n v="13"/>
    <n v="40"/>
    <n v="35"/>
    <x v="0"/>
  </r>
  <r>
    <x v="10"/>
    <x v="4"/>
    <n v="15"/>
    <n v="12"/>
    <n v="40"/>
    <n v="36"/>
    <x v="0"/>
  </r>
  <r>
    <x v="10"/>
    <x v="5"/>
    <n v="16"/>
    <n v="14"/>
    <n v="40"/>
    <n v="47"/>
    <x v="0"/>
  </r>
  <r>
    <x v="10"/>
    <x v="6"/>
    <n v="13"/>
    <n v="11"/>
    <n v="40"/>
    <n v="42"/>
    <x v="0"/>
  </r>
  <r>
    <x v="10"/>
    <x v="7"/>
    <n v="11"/>
    <n v="11"/>
    <n v="40"/>
    <n v="40"/>
    <x v="0"/>
  </r>
  <r>
    <x v="11"/>
    <x v="0"/>
    <n v="15"/>
    <n v="15"/>
    <n v="40"/>
    <n v="34"/>
    <x v="0"/>
  </r>
  <r>
    <x v="11"/>
    <x v="1"/>
    <n v="15"/>
    <n v="11"/>
    <n v="38"/>
    <n v="33"/>
    <x v="0"/>
  </r>
  <r>
    <x v="11"/>
    <x v="2"/>
    <n v="11"/>
    <n v="10"/>
    <n v="40"/>
    <n v="36"/>
    <x v="0"/>
  </r>
  <r>
    <x v="11"/>
    <x v="3"/>
    <n v="13"/>
    <n v="12"/>
    <n v="40"/>
    <n v="26"/>
    <x v="0"/>
  </r>
  <r>
    <x v="11"/>
    <x v="4"/>
    <n v="7"/>
    <n v="6"/>
    <n v="15"/>
    <n v="14"/>
    <x v="0"/>
  </r>
  <r>
    <x v="11"/>
    <x v="5"/>
    <n v="19"/>
    <n v="18"/>
    <n v="40"/>
    <n v="36"/>
    <x v="0"/>
  </r>
  <r>
    <x v="11"/>
    <x v="6"/>
    <n v="15"/>
    <n v="14"/>
    <n v="40"/>
    <n v="36"/>
    <x v="0"/>
  </r>
  <r>
    <x v="11"/>
    <x v="7"/>
    <n v="14"/>
    <n v="12"/>
    <n v="40"/>
    <n v="26"/>
    <x v="0"/>
  </r>
  <r>
    <x v="0"/>
    <x v="0"/>
    <n v="29"/>
    <n v="28"/>
    <n v="20"/>
    <n v="32"/>
    <x v="1"/>
  </r>
  <r>
    <x v="0"/>
    <x v="1"/>
    <n v="26"/>
    <n v="21"/>
    <n v="20"/>
    <n v="25"/>
    <x v="1"/>
  </r>
  <r>
    <x v="0"/>
    <x v="2"/>
    <n v="33"/>
    <n v="30"/>
    <n v="20"/>
    <n v="22"/>
    <x v="1"/>
  </r>
  <r>
    <x v="0"/>
    <x v="3"/>
    <n v="29"/>
    <n v="26"/>
    <n v="20"/>
    <n v="17"/>
    <x v="1"/>
  </r>
  <r>
    <x v="0"/>
    <x v="4"/>
    <n v="39"/>
    <n v="32"/>
    <n v="20"/>
    <n v="14"/>
    <x v="1"/>
  </r>
  <r>
    <x v="0"/>
    <x v="5"/>
    <n v="38"/>
    <n v="35"/>
    <n v="20"/>
    <n v="29"/>
    <x v="1"/>
  </r>
  <r>
    <x v="0"/>
    <x v="6"/>
    <n v="52"/>
    <n v="44"/>
    <n v="20"/>
    <n v="30"/>
    <x v="1"/>
  </r>
  <r>
    <x v="0"/>
    <x v="7"/>
    <n v="40"/>
    <n v="21"/>
    <n v="20"/>
    <n v="20"/>
    <x v="1"/>
  </r>
  <r>
    <x v="1"/>
    <x v="0"/>
    <n v="33"/>
    <n v="29"/>
    <n v="32"/>
    <n v="31"/>
    <x v="1"/>
  </r>
  <r>
    <x v="1"/>
    <x v="1"/>
    <n v="20"/>
    <n v="16"/>
    <n v="32"/>
    <n v="34"/>
    <x v="1"/>
  </r>
  <r>
    <x v="1"/>
    <x v="2"/>
    <n v="9"/>
    <n v="9"/>
    <n v="15"/>
    <n v="15"/>
    <x v="1"/>
  </r>
  <r>
    <x v="1"/>
    <x v="3"/>
    <n v="28"/>
    <n v="23"/>
    <n v="32"/>
    <n v="31"/>
    <x v="1"/>
  </r>
  <r>
    <x v="1"/>
    <x v="4"/>
    <n v="21"/>
    <n v="20"/>
    <n v="32"/>
    <n v="27"/>
    <x v="1"/>
  </r>
  <r>
    <x v="1"/>
    <x v="5"/>
    <n v="31"/>
    <n v="28"/>
    <n v="32"/>
    <n v="33"/>
    <x v="1"/>
  </r>
  <r>
    <x v="1"/>
    <x v="6"/>
    <n v="53"/>
    <n v="46"/>
    <n v="32"/>
    <n v="30"/>
    <x v="1"/>
  </r>
  <r>
    <x v="1"/>
    <x v="7"/>
    <n v="28"/>
    <n v="22"/>
    <n v="32"/>
    <n v="33"/>
    <x v="1"/>
  </r>
  <r>
    <x v="2"/>
    <x v="0"/>
    <n v="19"/>
    <n v="16"/>
    <n v="34"/>
    <n v="38"/>
    <x v="1"/>
  </r>
  <r>
    <x v="2"/>
    <x v="1"/>
    <n v="4"/>
    <n v="3"/>
    <n v="34"/>
    <n v="40"/>
    <x v="1"/>
  </r>
  <r>
    <x v="2"/>
    <x v="2"/>
    <n v="8"/>
    <n v="7"/>
    <n v="34"/>
    <n v="29"/>
    <x v="1"/>
  </r>
  <r>
    <x v="2"/>
    <x v="3"/>
    <n v="7"/>
    <n v="4"/>
    <n v="34"/>
    <n v="30"/>
    <x v="1"/>
  </r>
  <r>
    <x v="2"/>
    <x v="4"/>
    <n v="11"/>
    <n v="9"/>
    <n v="34"/>
    <n v="37"/>
    <x v="1"/>
  </r>
  <r>
    <x v="2"/>
    <x v="5"/>
    <n v="8"/>
    <n v="6"/>
    <n v="34"/>
    <n v="38"/>
    <x v="1"/>
  </r>
  <r>
    <x v="2"/>
    <x v="6"/>
    <n v="13"/>
    <n v="13"/>
    <n v="34"/>
    <n v="40"/>
    <x v="1"/>
  </r>
  <r>
    <x v="2"/>
    <x v="7"/>
    <n v="6"/>
    <n v="2"/>
    <n v="34"/>
    <n v="31"/>
    <x v="1"/>
  </r>
  <r>
    <x v="3"/>
    <x v="0"/>
    <n v="20"/>
    <n v="19"/>
    <n v="35"/>
    <n v="30"/>
    <x v="1"/>
  </r>
  <r>
    <x v="3"/>
    <x v="1"/>
    <n v="27"/>
    <n v="27"/>
    <n v="35"/>
    <n v="35"/>
    <x v="1"/>
  </r>
  <r>
    <x v="3"/>
    <x v="2"/>
    <n v="17"/>
    <n v="17"/>
    <n v="30"/>
    <n v="27"/>
    <x v="1"/>
  </r>
  <r>
    <x v="3"/>
    <x v="3"/>
    <n v="29"/>
    <n v="26"/>
    <n v="22"/>
    <n v="16"/>
    <x v="1"/>
  </r>
  <r>
    <x v="3"/>
    <x v="4"/>
    <n v="13"/>
    <n v="13"/>
    <n v="35"/>
    <n v="29"/>
    <x v="1"/>
  </r>
  <r>
    <x v="3"/>
    <x v="5"/>
    <n v="26"/>
    <n v="23"/>
    <n v="35"/>
    <n v="33"/>
    <x v="1"/>
  </r>
  <r>
    <x v="3"/>
    <x v="6"/>
    <n v="26"/>
    <n v="25"/>
    <n v="35"/>
    <n v="32"/>
    <x v="1"/>
  </r>
  <r>
    <x v="3"/>
    <x v="7"/>
    <n v="23"/>
    <n v="20"/>
    <n v="35"/>
    <n v="34"/>
    <x v="1"/>
  </r>
  <r>
    <x v="4"/>
    <x v="0"/>
    <n v="28"/>
    <n v="25"/>
    <n v="25"/>
    <n v="30"/>
    <x v="1"/>
  </r>
  <r>
    <x v="4"/>
    <x v="1"/>
    <n v="25"/>
    <n v="22"/>
    <n v="25"/>
    <n v="23"/>
    <x v="1"/>
  </r>
  <r>
    <x v="4"/>
    <x v="2"/>
    <n v="26"/>
    <n v="21"/>
    <n v="25"/>
    <n v="25"/>
    <x v="1"/>
  </r>
  <r>
    <x v="4"/>
    <x v="3"/>
    <n v="54"/>
    <n v="39"/>
    <n v="25"/>
    <n v="33"/>
    <x v="1"/>
  </r>
  <r>
    <x v="4"/>
    <x v="4"/>
    <n v="29"/>
    <n v="22"/>
    <n v="25"/>
    <n v="27"/>
    <x v="1"/>
  </r>
  <r>
    <x v="4"/>
    <x v="5"/>
    <n v="43"/>
    <n v="35"/>
    <n v="25"/>
    <n v="39"/>
    <x v="1"/>
  </r>
  <r>
    <x v="4"/>
    <x v="6"/>
    <n v="18"/>
    <n v="16"/>
    <n v="13"/>
    <n v="13"/>
    <x v="1"/>
  </r>
  <r>
    <x v="4"/>
    <x v="7"/>
    <n v="28"/>
    <n v="21"/>
    <n v="25"/>
    <n v="28"/>
    <x v="1"/>
  </r>
  <r>
    <x v="5"/>
    <x v="0"/>
    <n v="27"/>
    <n v="24"/>
    <n v="10"/>
    <n v="12"/>
    <x v="1"/>
  </r>
  <r>
    <x v="5"/>
    <x v="1"/>
    <n v="55"/>
    <n v="43"/>
    <n v="10"/>
    <n v="22"/>
    <x v="1"/>
  </r>
  <r>
    <x v="5"/>
    <x v="2"/>
    <n v="22"/>
    <n v="22"/>
    <n v="10"/>
    <n v="10"/>
    <x v="1"/>
  </r>
  <r>
    <x v="5"/>
    <x v="3"/>
    <n v="9"/>
    <n v="7"/>
    <n v="10"/>
    <n v="10"/>
    <x v="1"/>
  </r>
  <r>
    <x v="5"/>
    <x v="4"/>
    <n v="35"/>
    <n v="28"/>
    <n v="10"/>
    <n v="16"/>
    <x v="1"/>
  </r>
  <r>
    <x v="5"/>
    <x v="5"/>
    <n v="40"/>
    <n v="34"/>
    <n v="10"/>
    <n v="15"/>
    <x v="1"/>
  </r>
  <r>
    <x v="5"/>
    <x v="6"/>
    <n v="43"/>
    <n v="38"/>
    <n v="10"/>
    <n v="12"/>
    <x v="1"/>
  </r>
  <r>
    <x v="5"/>
    <x v="7"/>
    <n v="36"/>
    <n v="21"/>
    <n v="10"/>
    <n v="15"/>
    <x v="1"/>
  </r>
  <r>
    <x v="5"/>
    <x v="8"/>
    <n v="3"/>
    <n v="3"/>
    <n v="20"/>
    <n v="37"/>
    <x v="1"/>
  </r>
  <r>
    <x v="6"/>
    <x v="0"/>
    <n v="22"/>
    <n v="22"/>
    <n v="34"/>
    <n v="19"/>
    <x v="1"/>
  </r>
  <r>
    <x v="6"/>
    <x v="1"/>
    <n v="57"/>
    <n v="41"/>
    <n v="34"/>
    <n v="24"/>
    <x v="1"/>
  </r>
  <r>
    <x v="6"/>
    <x v="2"/>
    <n v="28"/>
    <n v="25"/>
    <n v="8"/>
    <n v="5"/>
    <x v="1"/>
  </r>
  <r>
    <x v="6"/>
    <x v="3"/>
    <n v="2"/>
    <n v="2"/>
    <n v="30"/>
    <n v="23"/>
    <x v="1"/>
  </r>
  <r>
    <x v="6"/>
    <x v="4"/>
    <n v="14"/>
    <n v="11"/>
    <n v="30"/>
    <n v="7"/>
    <x v="1"/>
  </r>
  <r>
    <x v="6"/>
    <x v="5"/>
    <n v="34"/>
    <n v="27"/>
    <n v="34"/>
    <n v="34"/>
    <x v="1"/>
  </r>
  <r>
    <x v="6"/>
    <x v="6"/>
    <n v="26"/>
    <n v="22"/>
    <n v="34"/>
    <n v="30"/>
    <x v="1"/>
  </r>
  <r>
    <x v="6"/>
    <x v="7"/>
    <n v="23"/>
    <n v="18"/>
    <n v="34"/>
    <n v="24"/>
    <x v="1"/>
  </r>
  <r>
    <x v="6"/>
    <x v="8"/>
    <n v="24"/>
    <n v="8"/>
    <n v="34"/>
    <n v="37"/>
    <x v="1"/>
  </r>
  <r>
    <x v="7"/>
    <x v="0"/>
    <n v="23"/>
    <n v="20"/>
    <n v="10"/>
    <n v="20"/>
    <x v="1"/>
  </r>
  <r>
    <x v="7"/>
    <x v="1"/>
    <n v="15"/>
    <n v="13"/>
    <n v="10"/>
    <n v="8"/>
    <x v="1"/>
  </r>
  <r>
    <x v="7"/>
    <x v="2"/>
    <n v="9"/>
    <n v="8"/>
    <n v="10"/>
    <n v="1"/>
    <x v="1"/>
  </r>
  <r>
    <x v="7"/>
    <x v="3"/>
    <n v="7"/>
    <n v="2"/>
    <n v="10"/>
    <n v="16"/>
    <x v="1"/>
  </r>
  <r>
    <x v="7"/>
    <x v="4"/>
    <n v="22"/>
    <n v="18"/>
    <n v="10"/>
    <n v="8"/>
    <x v="1"/>
  </r>
  <r>
    <x v="7"/>
    <x v="5"/>
    <n v="34"/>
    <n v="30"/>
    <n v="0"/>
    <n v="0"/>
    <x v="1"/>
  </r>
  <r>
    <x v="7"/>
    <x v="6"/>
    <n v="34"/>
    <n v="25"/>
    <n v="10"/>
    <n v="10"/>
    <x v="1"/>
  </r>
  <r>
    <x v="7"/>
    <x v="7"/>
    <n v="8"/>
    <n v="4"/>
    <n v="10"/>
    <n v="4"/>
    <x v="1"/>
  </r>
  <r>
    <x v="7"/>
    <x v="8"/>
    <n v="31"/>
    <n v="11"/>
    <n v="23"/>
    <n v="23"/>
    <x v="1"/>
  </r>
  <r>
    <x v="8"/>
    <x v="0"/>
    <n v="6"/>
    <n v="4"/>
    <n v="20"/>
    <n v="20"/>
    <x v="1"/>
  </r>
  <r>
    <x v="8"/>
    <x v="1"/>
    <n v="4"/>
    <n v="4"/>
    <n v="30"/>
    <n v="30"/>
    <x v="1"/>
  </r>
  <r>
    <x v="8"/>
    <x v="2"/>
    <n v="1"/>
    <n v="1"/>
    <n v="11"/>
    <n v="11"/>
    <x v="1"/>
  </r>
  <r>
    <x v="8"/>
    <x v="3"/>
    <n v="2"/>
    <n v="0"/>
    <n v="25"/>
    <n v="25"/>
    <x v="1"/>
  </r>
  <r>
    <x v="8"/>
    <x v="4"/>
    <n v="6"/>
    <n v="4"/>
    <n v="23"/>
    <n v="23"/>
    <x v="1"/>
  </r>
  <r>
    <x v="8"/>
    <x v="5"/>
    <n v="1"/>
    <n v="1"/>
    <n v="26"/>
    <n v="26"/>
    <x v="1"/>
  </r>
  <r>
    <x v="8"/>
    <x v="6"/>
    <n v="5"/>
    <n v="2"/>
    <n v="7"/>
    <n v="7"/>
    <x v="1"/>
  </r>
  <r>
    <x v="8"/>
    <x v="7"/>
    <n v="5"/>
    <n v="2"/>
    <n v="19"/>
    <n v="19"/>
    <x v="1"/>
  </r>
  <r>
    <x v="8"/>
    <x v="8"/>
    <n v="5"/>
    <n v="2"/>
    <n v="41"/>
    <n v="41"/>
    <x v="1"/>
  </r>
  <r>
    <x v="9"/>
    <x v="0"/>
    <n v="14"/>
    <n v="14"/>
    <n v="38"/>
    <n v="35"/>
    <x v="1"/>
  </r>
  <r>
    <x v="9"/>
    <x v="1"/>
    <n v="11"/>
    <n v="9"/>
    <n v="38"/>
    <n v="39"/>
    <x v="1"/>
  </r>
  <r>
    <x v="9"/>
    <x v="2"/>
    <n v="9"/>
    <n v="7"/>
    <n v="36"/>
    <n v="18"/>
    <x v="1"/>
  </r>
  <r>
    <x v="9"/>
    <x v="3"/>
    <n v="9"/>
    <n v="5"/>
    <n v="38"/>
    <n v="36"/>
    <x v="1"/>
  </r>
  <r>
    <x v="9"/>
    <x v="4"/>
    <n v="8"/>
    <n v="6"/>
    <n v="38"/>
    <n v="37"/>
    <x v="1"/>
  </r>
  <r>
    <x v="9"/>
    <x v="5"/>
    <n v="11"/>
    <n v="7"/>
    <n v="38"/>
    <n v="40"/>
    <x v="1"/>
  </r>
  <r>
    <x v="9"/>
    <x v="6"/>
    <n v="15"/>
    <n v="9"/>
    <n v="30"/>
    <n v="30"/>
    <x v="1"/>
  </r>
  <r>
    <x v="9"/>
    <x v="7"/>
    <n v="9"/>
    <n v="7"/>
    <n v="8"/>
    <n v="8"/>
    <x v="1"/>
  </r>
  <r>
    <x v="9"/>
    <x v="8"/>
    <n v="14"/>
    <n v="9"/>
    <n v="38"/>
    <n v="42"/>
    <x v="1"/>
  </r>
  <r>
    <x v="10"/>
    <x v="0"/>
    <n v="12"/>
    <n v="11"/>
    <n v="0"/>
    <n v="0"/>
    <x v="1"/>
  </r>
  <r>
    <x v="10"/>
    <x v="1"/>
    <n v="11"/>
    <n v="8"/>
    <n v="10"/>
    <n v="14"/>
    <x v="1"/>
  </r>
  <r>
    <x v="10"/>
    <x v="2"/>
    <n v="2"/>
    <n v="2"/>
    <n v="10"/>
    <n v="8"/>
    <x v="1"/>
  </r>
  <r>
    <x v="10"/>
    <x v="3"/>
    <n v="12"/>
    <n v="10"/>
    <n v="10"/>
    <n v="15"/>
    <x v="1"/>
  </r>
  <r>
    <x v="10"/>
    <x v="4"/>
    <n v="2"/>
    <n v="1"/>
    <n v="10"/>
    <n v="9"/>
    <x v="1"/>
  </r>
  <r>
    <x v="10"/>
    <x v="5"/>
    <n v="2"/>
    <n v="1"/>
    <n v="10"/>
    <n v="12"/>
    <x v="1"/>
  </r>
  <r>
    <x v="10"/>
    <x v="6"/>
    <n v="1"/>
    <n v="1"/>
    <n v="10"/>
    <n v="14"/>
    <x v="1"/>
  </r>
  <r>
    <x v="10"/>
    <x v="7"/>
    <n v="12"/>
    <n v="11"/>
    <n v="10"/>
    <n v="14"/>
    <x v="1"/>
  </r>
  <r>
    <x v="10"/>
    <x v="8"/>
    <n v="8"/>
    <n v="5"/>
    <n v="10"/>
    <n v="28"/>
    <x v="1"/>
  </r>
  <r>
    <x v="0"/>
    <x v="0"/>
    <n v="27"/>
    <n v="23"/>
    <n v="1"/>
    <n v="1"/>
    <x v="2"/>
  </r>
  <r>
    <x v="0"/>
    <x v="1"/>
    <n v="28"/>
    <n v="25"/>
    <n v="0"/>
    <n v="0"/>
    <x v="2"/>
  </r>
  <r>
    <x v="0"/>
    <x v="2"/>
    <n v="25"/>
    <n v="22"/>
    <n v="0"/>
    <n v="0"/>
    <x v="2"/>
  </r>
  <r>
    <x v="0"/>
    <x v="3"/>
    <n v="61"/>
    <n v="53"/>
    <n v="0"/>
    <n v="0"/>
    <x v="2"/>
  </r>
  <r>
    <x v="0"/>
    <x v="4"/>
    <n v="34"/>
    <n v="32"/>
    <n v="8"/>
    <n v="8"/>
    <x v="2"/>
  </r>
  <r>
    <x v="0"/>
    <x v="5"/>
    <n v="23"/>
    <n v="21"/>
    <n v="0"/>
    <n v="0"/>
    <x v="2"/>
  </r>
  <r>
    <x v="0"/>
    <x v="6"/>
    <n v="26"/>
    <n v="23"/>
    <n v="0"/>
    <n v="0"/>
    <x v="2"/>
  </r>
  <r>
    <x v="0"/>
    <x v="7"/>
    <n v="40"/>
    <n v="34"/>
    <n v="1"/>
    <n v="1"/>
    <x v="2"/>
  </r>
  <r>
    <x v="0"/>
    <x v="8"/>
    <n v="33"/>
    <n v="23"/>
    <n v="0"/>
    <n v="0"/>
    <x v="2"/>
  </r>
  <r>
    <x v="1"/>
    <x v="0"/>
    <n v="20"/>
    <n v="18"/>
    <n v="40"/>
    <n v="30"/>
    <x v="2"/>
  </r>
  <r>
    <x v="1"/>
    <x v="1"/>
    <n v="69"/>
    <n v="62"/>
    <n v="40"/>
    <n v="28"/>
    <x v="2"/>
  </r>
  <r>
    <x v="1"/>
    <x v="2"/>
    <n v="4"/>
    <n v="3"/>
    <n v="40"/>
    <n v="24"/>
    <x v="2"/>
  </r>
  <r>
    <x v="1"/>
    <x v="3"/>
    <n v="54"/>
    <n v="48"/>
    <n v="26"/>
    <n v="20"/>
    <x v="2"/>
  </r>
  <r>
    <x v="1"/>
    <x v="4"/>
    <n v="42"/>
    <n v="40"/>
    <n v="40"/>
    <n v="11"/>
    <x v="2"/>
  </r>
  <r>
    <x v="1"/>
    <x v="5"/>
    <n v="26"/>
    <n v="23"/>
    <n v="40"/>
    <n v="42"/>
    <x v="2"/>
  </r>
  <r>
    <x v="1"/>
    <x v="6"/>
    <n v="30"/>
    <n v="26"/>
    <n v="40"/>
    <n v="35"/>
    <x v="2"/>
  </r>
  <r>
    <x v="1"/>
    <x v="7"/>
    <n v="8"/>
    <n v="5"/>
    <n v="40"/>
    <n v="23"/>
    <x v="2"/>
  </r>
  <r>
    <x v="1"/>
    <x v="8"/>
    <n v="90"/>
    <n v="81"/>
    <n v="40"/>
    <n v="43"/>
    <x v="2"/>
  </r>
  <r>
    <x v="2"/>
    <x v="0"/>
    <n v="34"/>
    <n v="31"/>
    <n v="40"/>
    <n v="39"/>
    <x v="2"/>
  </r>
  <r>
    <x v="2"/>
    <x v="1"/>
    <n v="32"/>
    <n v="28"/>
    <n v="40"/>
    <n v="52"/>
    <x v="2"/>
  </r>
  <r>
    <x v="2"/>
    <x v="2"/>
    <n v="34"/>
    <n v="31"/>
    <n v="40"/>
    <n v="43"/>
    <x v="2"/>
  </r>
  <r>
    <x v="2"/>
    <x v="3"/>
    <n v="16"/>
    <n v="14"/>
    <n v="26"/>
    <n v="44"/>
    <x v="2"/>
  </r>
  <r>
    <x v="2"/>
    <x v="4"/>
    <n v="23"/>
    <n v="20"/>
    <n v="40"/>
    <n v="58"/>
    <x v="2"/>
  </r>
  <r>
    <x v="2"/>
    <x v="5"/>
    <n v="65"/>
    <n v="58"/>
    <n v="40"/>
    <n v="57"/>
    <x v="2"/>
  </r>
  <r>
    <x v="2"/>
    <x v="6"/>
    <n v="55"/>
    <n v="53"/>
    <n v="40"/>
    <n v="56"/>
    <x v="2"/>
  </r>
  <r>
    <x v="2"/>
    <x v="7"/>
    <n v="29"/>
    <n v="21"/>
    <n v="40"/>
    <n v="58"/>
    <x v="2"/>
  </r>
  <r>
    <x v="2"/>
    <x v="8"/>
    <n v="51"/>
    <n v="41"/>
    <n v="40"/>
    <n v="70"/>
    <x v="2"/>
  </r>
  <r>
    <x v="3"/>
    <x v="0"/>
    <n v="37"/>
    <n v="32"/>
    <n v="31"/>
    <n v="22"/>
    <x v="2"/>
  </r>
  <r>
    <x v="3"/>
    <x v="1"/>
    <n v="69"/>
    <n v="60"/>
    <n v="48"/>
    <n v="42"/>
    <x v="2"/>
  </r>
  <r>
    <x v="3"/>
    <x v="2"/>
    <n v="65"/>
    <n v="58"/>
    <n v="63"/>
    <n v="54"/>
    <x v="2"/>
  </r>
  <r>
    <x v="3"/>
    <x v="3"/>
    <n v="98"/>
    <n v="80"/>
    <n v="73"/>
    <n v="81"/>
    <x v="2"/>
  </r>
  <r>
    <x v="3"/>
    <x v="4"/>
    <n v="79"/>
    <n v="60"/>
    <n v="73"/>
    <n v="49"/>
    <x v="2"/>
  </r>
  <r>
    <x v="3"/>
    <x v="5"/>
    <n v="122"/>
    <n v="103"/>
    <n v="73"/>
    <n v="85"/>
    <x v="2"/>
  </r>
  <r>
    <x v="3"/>
    <x v="6"/>
    <n v="90"/>
    <n v="84"/>
    <n v="63"/>
    <n v="83"/>
    <x v="2"/>
  </r>
  <r>
    <x v="3"/>
    <x v="7"/>
    <n v="81"/>
    <n v="72"/>
    <n v="63"/>
    <n v="58"/>
    <x v="2"/>
  </r>
  <r>
    <x v="3"/>
    <x v="8"/>
    <n v="65"/>
    <n v="55"/>
    <n v="24"/>
    <n v="22"/>
    <x v="2"/>
  </r>
  <r>
    <x v="4"/>
    <x v="0"/>
    <n v="18"/>
    <n v="9"/>
    <n v="80"/>
    <n v="56"/>
    <x v="2"/>
  </r>
  <r>
    <x v="4"/>
    <x v="1"/>
    <n v="2"/>
    <n v="2"/>
    <n v="60"/>
    <n v="44"/>
    <x v="2"/>
  </r>
  <r>
    <x v="4"/>
    <x v="2"/>
    <n v="16"/>
    <n v="11"/>
    <n v="80"/>
    <n v="24"/>
    <x v="2"/>
  </r>
  <r>
    <x v="4"/>
    <x v="3"/>
    <n v="26"/>
    <n v="22"/>
    <n v="80"/>
    <n v="56"/>
    <x v="2"/>
  </r>
  <r>
    <x v="4"/>
    <x v="4"/>
    <n v="7"/>
    <n v="7"/>
    <n v="44"/>
    <n v="19"/>
    <x v="2"/>
  </r>
  <r>
    <x v="4"/>
    <x v="5"/>
    <n v="12"/>
    <n v="11"/>
    <n v="80"/>
    <n v="47"/>
    <x v="2"/>
  </r>
  <r>
    <x v="4"/>
    <x v="6"/>
    <n v="62"/>
    <n v="61"/>
    <n v="70"/>
    <n v="52"/>
    <x v="2"/>
  </r>
  <r>
    <x v="4"/>
    <x v="7"/>
    <n v="13"/>
    <n v="13"/>
    <n v="80"/>
    <n v="51"/>
    <x v="2"/>
  </r>
  <r>
    <x v="4"/>
    <x v="8"/>
    <n v="15"/>
    <n v="13"/>
    <n v="80"/>
    <n v="65"/>
    <x v="2"/>
  </r>
  <r>
    <x v="5"/>
    <x v="0"/>
    <n v="2"/>
    <n v="2"/>
    <n v="29"/>
    <n v="24"/>
    <x v="2"/>
  </r>
  <r>
    <x v="5"/>
    <x v="1"/>
    <n v="1"/>
    <n v="1"/>
    <n v="29"/>
    <n v="30"/>
    <x v="2"/>
  </r>
  <r>
    <x v="5"/>
    <x v="2"/>
    <n v="14"/>
    <n v="14"/>
    <n v="29"/>
    <n v="37"/>
    <x v="2"/>
  </r>
  <r>
    <x v="5"/>
    <x v="3"/>
    <n v="10"/>
    <n v="9"/>
    <n v="29"/>
    <n v="28"/>
    <x v="2"/>
  </r>
  <r>
    <x v="5"/>
    <x v="4"/>
    <n v="3"/>
    <n v="3"/>
    <n v="29"/>
    <n v="32"/>
    <x v="2"/>
  </r>
  <r>
    <x v="5"/>
    <x v="5"/>
    <n v="4"/>
    <n v="4"/>
    <n v="29"/>
    <n v="27"/>
    <x v="2"/>
  </r>
  <r>
    <x v="5"/>
    <x v="6"/>
    <n v="0"/>
    <n v="0"/>
    <n v="29"/>
    <n v="34"/>
    <x v="2"/>
  </r>
  <r>
    <x v="5"/>
    <x v="7"/>
    <n v="3"/>
    <n v="2"/>
    <n v="29"/>
    <n v="35"/>
    <x v="2"/>
  </r>
  <r>
    <x v="5"/>
    <x v="8"/>
    <n v="0"/>
    <n v="0"/>
    <n v="29"/>
    <n v="32"/>
    <x v="2"/>
  </r>
  <r>
    <x v="6"/>
    <x v="0"/>
    <n v="19"/>
    <n v="18"/>
    <n v="34"/>
    <n v="18"/>
    <x v="2"/>
  </r>
  <r>
    <x v="6"/>
    <x v="1"/>
    <n v="23"/>
    <n v="23"/>
    <n v="8"/>
    <n v="2"/>
    <x v="2"/>
  </r>
  <r>
    <x v="6"/>
    <x v="2"/>
    <n v="14"/>
    <n v="13"/>
    <n v="34"/>
    <n v="11"/>
    <x v="2"/>
  </r>
  <r>
    <x v="6"/>
    <x v="3"/>
    <n v="23"/>
    <n v="23"/>
    <n v="34"/>
    <n v="20"/>
    <x v="2"/>
  </r>
  <r>
    <x v="6"/>
    <x v="4"/>
    <n v="22"/>
    <n v="18"/>
    <n v="34"/>
    <n v="19"/>
    <x v="2"/>
  </r>
  <r>
    <x v="6"/>
    <x v="5"/>
    <n v="23"/>
    <n v="19"/>
    <n v="34"/>
    <n v="26"/>
    <x v="2"/>
  </r>
  <r>
    <x v="6"/>
    <x v="6"/>
    <n v="23"/>
    <n v="22"/>
    <n v="34"/>
    <n v="35"/>
    <x v="2"/>
  </r>
  <r>
    <x v="6"/>
    <x v="7"/>
    <n v="32"/>
    <n v="15"/>
    <n v="34"/>
    <n v="31"/>
    <x v="2"/>
  </r>
  <r>
    <x v="6"/>
    <x v="8"/>
    <n v="29"/>
    <n v="28"/>
    <n v="34"/>
    <n v="34"/>
    <x v="2"/>
  </r>
  <r>
    <x v="7"/>
    <x v="0"/>
    <n v="11"/>
    <n v="7"/>
    <n v="30"/>
    <n v="17"/>
    <x v="2"/>
  </r>
  <r>
    <x v="7"/>
    <x v="1"/>
    <n v="13"/>
    <n v="8"/>
    <n v="30"/>
    <n v="23"/>
    <x v="2"/>
  </r>
  <r>
    <x v="7"/>
    <x v="2"/>
    <n v="18"/>
    <n v="17"/>
    <n v="30"/>
    <n v="34"/>
    <x v="2"/>
  </r>
  <r>
    <x v="7"/>
    <x v="3"/>
    <n v="10"/>
    <n v="9"/>
    <n v="30"/>
    <n v="34"/>
    <x v="2"/>
  </r>
  <r>
    <x v="7"/>
    <x v="4"/>
    <n v="12"/>
    <n v="6"/>
    <n v="30"/>
    <n v="15"/>
    <x v="2"/>
  </r>
  <r>
    <x v="7"/>
    <x v="5"/>
    <n v="4"/>
    <n v="3"/>
    <n v="0"/>
    <n v="0"/>
    <x v="2"/>
  </r>
  <r>
    <x v="7"/>
    <x v="6"/>
    <n v="35"/>
    <n v="32"/>
    <n v="30"/>
    <n v="56"/>
    <x v="2"/>
  </r>
  <r>
    <x v="7"/>
    <x v="7"/>
    <n v="22"/>
    <n v="17"/>
    <n v="30"/>
    <n v="25"/>
    <x v="2"/>
  </r>
  <r>
    <x v="7"/>
    <x v="8"/>
    <n v="2"/>
    <n v="2"/>
    <n v="30"/>
    <n v="31"/>
    <x v="2"/>
  </r>
  <r>
    <x v="8"/>
    <x v="0"/>
    <n v="30"/>
    <n v="19"/>
    <n v="42"/>
    <n v="45"/>
    <x v="2"/>
  </r>
  <r>
    <x v="8"/>
    <x v="1"/>
    <n v="24"/>
    <n v="20"/>
    <n v="42"/>
    <n v="49"/>
    <x v="2"/>
  </r>
  <r>
    <x v="8"/>
    <x v="2"/>
    <n v="24"/>
    <n v="21"/>
    <n v="42"/>
    <n v="41"/>
    <x v="2"/>
  </r>
  <r>
    <x v="8"/>
    <x v="3"/>
    <n v="15"/>
    <n v="14"/>
    <n v="42"/>
    <n v="42"/>
    <x v="2"/>
  </r>
  <r>
    <x v="8"/>
    <x v="4"/>
    <n v="28"/>
    <n v="15"/>
    <n v="42"/>
    <n v="41"/>
    <x v="2"/>
  </r>
  <r>
    <x v="8"/>
    <x v="5"/>
    <n v="24"/>
    <n v="17"/>
    <n v="42"/>
    <n v="42"/>
    <x v="2"/>
  </r>
  <r>
    <x v="8"/>
    <x v="6"/>
    <n v="31"/>
    <n v="28"/>
    <n v="42"/>
    <n v="43"/>
    <x v="2"/>
  </r>
  <r>
    <x v="8"/>
    <x v="7"/>
    <n v="36"/>
    <n v="30"/>
    <n v="42"/>
    <n v="45"/>
    <x v="2"/>
  </r>
  <r>
    <x v="8"/>
    <x v="8"/>
    <n v="31"/>
    <n v="29"/>
    <n v="42"/>
    <n v="55"/>
    <x v="2"/>
  </r>
  <r>
    <x v="9"/>
    <x v="0"/>
    <n v="0"/>
    <n v="0"/>
    <n v="40"/>
    <n v="37"/>
    <x v="2"/>
  </r>
  <r>
    <x v="9"/>
    <x v="1"/>
    <n v="0"/>
    <n v="0"/>
    <n v="55"/>
    <n v="57"/>
    <x v="2"/>
  </r>
  <r>
    <x v="9"/>
    <x v="2"/>
    <n v="0"/>
    <n v="0"/>
    <n v="55"/>
    <n v="53"/>
    <x v="2"/>
  </r>
  <r>
    <x v="9"/>
    <x v="3"/>
    <n v="0"/>
    <n v="0"/>
    <n v="50"/>
    <n v="45"/>
    <x v="2"/>
  </r>
  <r>
    <x v="9"/>
    <x v="4"/>
    <n v="0"/>
    <n v="0"/>
    <n v="55"/>
    <n v="57"/>
    <x v="2"/>
  </r>
  <r>
    <x v="9"/>
    <x v="5"/>
    <n v="0"/>
    <n v="0"/>
    <n v="55"/>
    <n v="58"/>
    <x v="2"/>
  </r>
  <r>
    <x v="9"/>
    <x v="6"/>
    <n v="0"/>
    <n v="0"/>
    <n v="55"/>
    <n v="57"/>
    <x v="2"/>
  </r>
  <r>
    <x v="9"/>
    <x v="7"/>
    <n v="0"/>
    <n v="0"/>
    <n v="55"/>
    <n v="68"/>
    <x v="2"/>
  </r>
  <r>
    <x v="9"/>
    <x v="8"/>
    <n v="0"/>
    <n v="0"/>
    <n v="55"/>
    <n v="59"/>
    <x v="2"/>
  </r>
  <r>
    <x v="0"/>
    <x v="0"/>
    <n v="2"/>
    <n v="2"/>
    <n v="15"/>
    <n v="20"/>
    <x v="3"/>
  </r>
  <r>
    <x v="0"/>
    <x v="1"/>
    <n v="15"/>
    <n v="14"/>
    <n v="15"/>
    <n v="33"/>
    <x v="3"/>
  </r>
  <r>
    <x v="0"/>
    <x v="2"/>
    <n v="27"/>
    <n v="25"/>
    <n v="15"/>
    <n v="27"/>
    <x v="3"/>
  </r>
  <r>
    <x v="0"/>
    <x v="3"/>
    <n v="4"/>
    <n v="1"/>
    <n v="15"/>
    <n v="18"/>
    <x v="3"/>
  </r>
  <r>
    <x v="0"/>
    <x v="4"/>
    <n v="11"/>
    <n v="11"/>
    <n v="15"/>
    <n v="15"/>
    <x v="3"/>
  </r>
  <r>
    <x v="0"/>
    <x v="5"/>
    <n v="6"/>
    <n v="5"/>
    <n v="15"/>
    <n v="40"/>
    <x v="3"/>
  </r>
  <r>
    <x v="0"/>
    <x v="6"/>
    <n v="7"/>
    <n v="6"/>
    <n v="15"/>
    <n v="32"/>
    <x v="3"/>
  </r>
  <r>
    <x v="0"/>
    <x v="7"/>
    <n v="15"/>
    <n v="10"/>
    <n v="8"/>
    <n v="8"/>
    <x v="3"/>
  </r>
  <r>
    <x v="0"/>
    <x v="8"/>
    <n v="5"/>
    <n v="4"/>
    <n v="15"/>
    <n v="31"/>
    <x v="3"/>
  </r>
  <r>
    <x v="1"/>
    <x v="0"/>
    <n v="25"/>
    <n v="22"/>
    <n v="30"/>
    <n v="35"/>
    <x v="3"/>
  </r>
  <r>
    <x v="1"/>
    <x v="1"/>
    <n v="25"/>
    <n v="21"/>
    <n v="30"/>
    <n v="32"/>
    <x v="3"/>
  </r>
  <r>
    <x v="1"/>
    <x v="2"/>
    <n v="16"/>
    <n v="14"/>
    <n v="30"/>
    <n v="20"/>
    <x v="3"/>
  </r>
  <r>
    <x v="1"/>
    <x v="3"/>
    <n v="15"/>
    <n v="12"/>
    <n v="30"/>
    <n v="30"/>
    <x v="3"/>
  </r>
  <r>
    <x v="1"/>
    <x v="4"/>
    <n v="5"/>
    <n v="4"/>
    <n v="30"/>
    <n v="31"/>
    <x v="3"/>
  </r>
  <r>
    <x v="1"/>
    <x v="5"/>
    <n v="27"/>
    <n v="20"/>
    <n v="30"/>
    <n v="35"/>
    <x v="3"/>
  </r>
  <r>
    <x v="1"/>
    <x v="6"/>
    <n v="29"/>
    <n v="25"/>
    <n v="30"/>
    <n v="30"/>
    <x v="3"/>
  </r>
  <r>
    <x v="1"/>
    <x v="7"/>
    <n v="9"/>
    <n v="6"/>
    <n v="20"/>
    <n v="18"/>
    <x v="3"/>
  </r>
  <r>
    <x v="1"/>
    <x v="8"/>
    <n v="26"/>
    <n v="23"/>
    <n v="30"/>
    <n v="37"/>
    <x v="3"/>
  </r>
  <r>
    <x v="2"/>
    <x v="0"/>
    <n v="0"/>
    <n v="0"/>
    <n v="45"/>
    <n v="45"/>
    <x v="3"/>
  </r>
  <r>
    <x v="2"/>
    <x v="1"/>
    <n v="2"/>
    <n v="2"/>
    <n v="45"/>
    <n v="45"/>
    <x v="3"/>
  </r>
  <r>
    <x v="2"/>
    <x v="2"/>
    <n v="14"/>
    <n v="14"/>
    <n v="64"/>
    <n v="64"/>
    <x v="3"/>
  </r>
  <r>
    <x v="2"/>
    <x v="3"/>
    <n v="7"/>
    <n v="7"/>
    <n v="51"/>
    <n v="51"/>
    <x v="3"/>
  </r>
  <r>
    <x v="2"/>
    <x v="4"/>
    <n v="14"/>
    <n v="13"/>
    <n v="53"/>
    <n v="53"/>
    <x v="3"/>
  </r>
  <r>
    <x v="2"/>
    <x v="5"/>
    <n v="0"/>
    <n v="0"/>
    <n v="67"/>
    <n v="67"/>
    <x v="3"/>
  </r>
  <r>
    <x v="2"/>
    <x v="6"/>
    <n v="0"/>
    <n v="0"/>
    <n v="77"/>
    <n v="77"/>
    <x v="3"/>
  </r>
  <r>
    <x v="2"/>
    <x v="7"/>
    <n v="0"/>
    <n v="0"/>
    <n v="45"/>
    <n v="45"/>
    <x v="3"/>
  </r>
  <r>
    <x v="2"/>
    <x v="8"/>
    <n v="1"/>
    <n v="1"/>
    <n v="60"/>
    <n v="60"/>
    <x v="3"/>
  </r>
  <r>
    <x v="3"/>
    <x v="0"/>
    <n v="0"/>
    <n v="0"/>
    <n v="0"/>
    <n v="0"/>
    <x v="3"/>
  </r>
  <r>
    <x v="3"/>
    <x v="1"/>
    <n v="0"/>
    <n v="0"/>
    <n v="0"/>
    <n v="0"/>
    <x v="3"/>
  </r>
  <r>
    <x v="3"/>
    <x v="2"/>
    <n v="0"/>
    <n v="0"/>
    <n v="180"/>
    <n v="165"/>
    <x v="3"/>
  </r>
  <r>
    <x v="3"/>
    <x v="3"/>
    <n v="0"/>
    <n v="0"/>
    <n v="0"/>
    <n v="0"/>
    <x v="3"/>
  </r>
  <r>
    <x v="3"/>
    <x v="4"/>
    <n v="0"/>
    <n v="0"/>
    <n v="0"/>
    <n v="0"/>
    <x v="3"/>
  </r>
  <r>
    <x v="3"/>
    <x v="5"/>
    <n v="0"/>
    <n v="0"/>
    <n v="0"/>
    <n v="0"/>
    <x v="3"/>
  </r>
  <r>
    <x v="3"/>
    <x v="6"/>
    <n v="0"/>
    <n v="0"/>
    <n v="0"/>
    <n v="0"/>
    <x v="3"/>
  </r>
  <r>
    <x v="3"/>
    <x v="7"/>
    <n v="0"/>
    <n v="0"/>
    <n v="0"/>
    <n v="0"/>
    <x v="3"/>
  </r>
  <r>
    <x v="3"/>
    <x v="8"/>
    <n v="0"/>
    <n v="0"/>
    <n v="0"/>
    <n v="0"/>
    <x v="3"/>
  </r>
  <r>
    <x v="4"/>
    <x v="0"/>
    <n v="26"/>
    <n v="26"/>
    <n v="50"/>
    <n v="69"/>
    <x v="3"/>
  </r>
  <r>
    <x v="4"/>
    <x v="1"/>
    <n v="27"/>
    <n v="27"/>
    <n v="50"/>
    <n v="52"/>
    <x v="3"/>
  </r>
  <r>
    <x v="4"/>
    <x v="2"/>
    <n v="7"/>
    <n v="7"/>
    <n v="50"/>
    <n v="93"/>
    <x v="3"/>
  </r>
  <r>
    <x v="4"/>
    <x v="3"/>
    <n v="25"/>
    <n v="25"/>
    <n v="50"/>
    <n v="50"/>
    <x v="3"/>
  </r>
  <r>
    <x v="4"/>
    <x v="4"/>
    <n v="26"/>
    <n v="26"/>
    <n v="50"/>
    <n v="54"/>
    <x v="3"/>
  </r>
  <r>
    <x v="4"/>
    <x v="5"/>
    <n v="38"/>
    <n v="38"/>
    <n v="50"/>
    <n v="52"/>
    <x v="3"/>
  </r>
  <r>
    <x v="4"/>
    <x v="6"/>
    <n v="29"/>
    <n v="29"/>
    <n v="50"/>
    <n v="62"/>
    <x v="3"/>
  </r>
  <r>
    <x v="4"/>
    <x v="7"/>
    <n v="20"/>
    <n v="20"/>
    <n v="50"/>
    <n v="48"/>
    <x v="3"/>
  </r>
  <r>
    <x v="4"/>
    <x v="8"/>
    <n v="33"/>
    <n v="32"/>
    <n v="50"/>
    <n v="50"/>
    <x v="3"/>
  </r>
  <r>
    <x v="5"/>
    <x v="0"/>
    <n v="70"/>
    <n v="60"/>
    <n v="47"/>
    <n v="47"/>
    <x v="3"/>
  </r>
  <r>
    <x v="5"/>
    <x v="1"/>
    <n v="61"/>
    <n v="57"/>
    <n v="34"/>
    <n v="34"/>
    <x v="3"/>
  </r>
  <r>
    <x v="5"/>
    <x v="2"/>
    <n v="88"/>
    <n v="87"/>
    <n v="23"/>
    <n v="23"/>
    <x v="3"/>
  </r>
  <r>
    <x v="5"/>
    <x v="3"/>
    <n v="83"/>
    <n v="77"/>
    <n v="48"/>
    <n v="48"/>
    <x v="3"/>
  </r>
  <r>
    <x v="5"/>
    <x v="4"/>
    <n v="72"/>
    <n v="65"/>
    <n v="46"/>
    <n v="46"/>
    <x v="3"/>
  </r>
  <r>
    <x v="5"/>
    <x v="5"/>
    <n v="71"/>
    <n v="58"/>
    <n v="19"/>
    <n v="19"/>
    <x v="3"/>
  </r>
  <r>
    <x v="5"/>
    <x v="6"/>
    <n v="141"/>
    <n v="130"/>
    <n v="24"/>
    <n v="24"/>
    <x v="3"/>
  </r>
  <r>
    <x v="5"/>
    <x v="7"/>
    <n v="63"/>
    <n v="57"/>
    <n v="9"/>
    <n v="9"/>
    <x v="3"/>
  </r>
  <r>
    <x v="5"/>
    <x v="8"/>
    <n v="79"/>
    <n v="75"/>
    <n v="64"/>
    <n v="64"/>
    <x v="3"/>
  </r>
  <r>
    <x v="6"/>
    <x v="0"/>
    <n v="62"/>
    <n v="45"/>
    <n v="11"/>
    <n v="64"/>
    <x v="3"/>
  </r>
  <r>
    <x v="6"/>
    <x v="1"/>
    <n v="76"/>
    <n v="51"/>
    <n v="11"/>
    <n v="53"/>
    <x v="3"/>
  </r>
  <r>
    <x v="6"/>
    <x v="2"/>
    <n v="173"/>
    <n v="136"/>
    <n v="11"/>
    <n v="25"/>
    <x v="3"/>
  </r>
  <r>
    <x v="6"/>
    <x v="3"/>
    <n v="43"/>
    <n v="30"/>
    <n v="11"/>
    <n v="30"/>
    <x v="3"/>
  </r>
  <r>
    <x v="6"/>
    <x v="4"/>
    <n v="44"/>
    <n v="27"/>
    <n v="11"/>
    <n v="17"/>
    <x v="3"/>
  </r>
  <r>
    <x v="6"/>
    <x v="5"/>
    <n v="45"/>
    <n v="26"/>
    <n v="11"/>
    <n v="36"/>
    <x v="3"/>
  </r>
  <r>
    <x v="6"/>
    <x v="6"/>
    <n v="15"/>
    <n v="14"/>
    <n v="11"/>
    <n v="19"/>
    <x v="3"/>
  </r>
  <r>
    <x v="6"/>
    <x v="7"/>
    <n v="25"/>
    <n v="16"/>
    <n v="11"/>
    <n v="18"/>
    <x v="3"/>
  </r>
  <r>
    <x v="6"/>
    <x v="8"/>
    <n v="103"/>
    <n v="69"/>
    <n v="11"/>
    <n v="44"/>
    <x v="3"/>
  </r>
  <r>
    <x v="7"/>
    <x v="0"/>
    <n v="52"/>
    <n v="45"/>
    <n v="68"/>
    <n v="69"/>
    <x v="3"/>
  </r>
  <r>
    <x v="7"/>
    <x v="1"/>
    <n v="37"/>
    <n v="28"/>
    <n v="38"/>
    <n v="39"/>
    <x v="3"/>
  </r>
  <r>
    <x v="7"/>
    <x v="2"/>
    <n v="93"/>
    <n v="71"/>
    <n v="38"/>
    <n v="32"/>
    <x v="3"/>
  </r>
  <r>
    <x v="7"/>
    <x v="3"/>
    <n v="24"/>
    <n v="24"/>
    <n v="38"/>
    <n v="35"/>
    <x v="3"/>
  </r>
  <r>
    <x v="7"/>
    <x v="4"/>
    <n v="36"/>
    <n v="33"/>
    <n v="38"/>
    <n v="29"/>
    <x v="3"/>
  </r>
  <r>
    <x v="7"/>
    <x v="5"/>
    <n v="25"/>
    <n v="19"/>
    <n v="38"/>
    <n v="29"/>
    <x v="3"/>
  </r>
  <r>
    <x v="7"/>
    <x v="6"/>
    <n v="6"/>
    <n v="6"/>
    <n v="38"/>
    <n v="41"/>
    <x v="3"/>
  </r>
  <r>
    <x v="7"/>
    <x v="7"/>
    <n v="60"/>
    <n v="53"/>
    <n v="38"/>
    <n v="34"/>
    <x v="3"/>
  </r>
  <r>
    <x v="7"/>
    <x v="8"/>
    <n v="29"/>
    <n v="21"/>
    <n v="38"/>
    <n v="35"/>
    <x v="3"/>
  </r>
  <r>
    <x v="8"/>
    <x v="0"/>
    <n v="61"/>
    <n v="44"/>
    <n v="64"/>
    <n v="37"/>
    <x v="3"/>
  </r>
  <r>
    <x v="8"/>
    <x v="1"/>
    <n v="96"/>
    <n v="90"/>
    <n v="64"/>
    <n v="60"/>
    <x v="3"/>
  </r>
  <r>
    <x v="8"/>
    <x v="2"/>
    <n v="60"/>
    <n v="49"/>
    <n v="64"/>
    <n v="59"/>
    <x v="3"/>
  </r>
  <r>
    <x v="8"/>
    <x v="3"/>
    <n v="84"/>
    <n v="73"/>
    <n v="64"/>
    <n v="51"/>
    <x v="3"/>
  </r>
  <r>
    <x v="8"/>
    <x v="4"/>
    <n v="66"/>
    <n v="52"/>
    <n v="64"/>
    <n v="50"/>
    <x v="3"/>
  </r>
  <r>
    <x v="8"/>
    <x v="5"/>
    <n v="68"/>
    <n v="63"/>
    <n v="64"/>
    <n v="53"/>
    <x v="3"/>
  </r>
  <r>
    <x v="8"/>
    <x v="6"/>
    <n v="102"/>
    <n v="94"/>
    <n v="64"/>
    <n v="67"/>
    <x v="3"/>
  </r>
  <r>
    <x v="8"/>
    <x v="7"/>
    <n v="67"/>
    <n v="60"/>
    <n v="64"/>
    <n v="44"/>
    <x v="3"/>
  </r>
  <r>
    <x v="8"/>
    <x v="8"/>
    <n v="83"/>
    <n v="76"/>
    <n v="64"/>
    <n v="59"/>
    <x v="3"/>
  </r>
  <r>
    <x v="9"/>
    <x v="0"/>
    <n v="20"/>
    <n v="16"/>
    <n v="7"/>
    <n v="22"/>
    <x v="3"/>
  </r>
  <r>
    <x v="9"/>
    <x v="1"/>
    <n v="11"/>
    <n v="10"/>
    <n v="7"/>
    <n v="15"/>
    <x v="3"/>
  </r>
  <r>
    <x v="9"/>
    <x v="2"/>
    <n v="15"/>
    <n v="11"/>
    <n v="7"/>
    <n v="4"/>
    <x v="3"/>
  </r>
  <r>
    <x v="9"/>
    <x v="3"/>
    <n v="3"/>
    <n v="3"/>
    <n v="7"/>
    <n v="5"/>
    <x v="3"/>
  </r>
  <r>
    <x v="9"/>
    <x v="4"/>
    <n v="15"/>
    <n v="10"/>
    <n v="7"/>
    <n v="2"/>
    <x v="3"/>
  </r>
  <r>
    <x v="9"/>
    <x v="5"/>
    <n v="13"/>
    <n v="7"/>
    <n v="7"/>
    <n v="8"/>
    <x v="3"/>
  </r>
  <r>
    <x v="9"/>
    <x v="6"/>
    <n v="37"/>
    <n v="37"/>
    <n v="7"/>
    <n v="43"/>
    <x v="3"/>
  </r>
  <r>
    <x v="9"/>
    <x v="7"/>
    <n v="16"/>
    <n v="14"/>
    <n v="7"/>
    <n v="22"/>
    <x v="3"/>
  </r>
  <r>
    <x v="9"/>
    <x v="8"/>
    <n v="15"/>
    <n v="15"/>
    <n v="7"/>
    <n v="25"/>
    <x v="3"/>
  </r>
  <r>
    <x v="10"/>
    <x v="0"/>
    <n v="24"/>
    <n v="22"/>
    <n v="10"/>
    <n v="25"/>
    <x v="3"/>
  </r>
  <r>
    <x v="10"/>
    <x v="1"/>
    <n v="17"/>
    <n v="15"/>
    <n v="10"/>
    <n v="16"/>
    <x v="3"/>
  </r>
  <r>
    <x v="10"/>
    <x v="2"/>
    <n v="11"/>
    <n v="9"/>
    <n v="10"/>
    <n v="14"/>
    <x v="3"/>
  </r>
  <r>
    <x v="10"/>
    <x v="3"/>
    <n v="14"/>
    <n v="12"/>
    <n v="10"/>
    <n v="23"/>
    <x v="3"/>
  </r>
  <r>
    <x v="10"/>
    <x v="4"/>
    <n v="6"/>
    <n v="6"/>
    <n v="10"/>
    <n v="15"/>
    <x v="3"/>
  </r>
  <r>
    <x v="10"/>
    <x v="5"/>
    <n v="11"/>
    <n v="8"/>
    <n v="10"/>
    <n v="10"/>
    <x v="3"/>
  </r>
  <r>
    <x v="10"/>
    <x v="6"/>
    <n v="17"/>
    <n v="17"/>
    <n v="10"/>
    <n v="10"/>
    <x v="3"/>
  </r>
  <r>
    <x v="10"/>
    <x v="7"/>
    <n v="12"/>
    <n v="7"/>
    <n v="10"/>
    <n v="8"/>
    <x v="3"/>
  </r>
  <r>
    <x v="10"/>
    <x v="8"/>
    <n v="24"/>
    <n v="23"/>
    <n v="10"/>
    <n v="21"/>
    <x v="3"/>
  </r>
  <r>
    <x v="0"/>
    <x v="0"/>
    <n v="0"/>
    <n v="0"/>
    <n v="1"/>
    <n v="1"/>
    <x v="4"/>
  </r>
  <r>
    <x v="0"/>
    <x v="1"/>
    <n v="2"/>
    <n v="2"/>
    <n v="5"/>
    <n v="5"/>
    <x v="4"/>
  </r>
  <r>
    <x v="0"/>
    <x v="2"/>
    <n v="29"/>
    <n v="29"/>
    <n v="20"/>
    <n v="20"/>
    <x v="4"/>
  </r>
  <r>
    <x v="0"/>
    <x v="3"/>
    <n v="2"/>
    <n v="1"/>
    <n v="3"/>
    <n v="3"/>
    <x v="4"/>
  </r>
  <r>
    <x v="0"/>
    <x v="4"/>
    <n v="5"/>
    <n v="5"/>
    <n v="5"/>
    <n v="5"/>
    <x v="4"/>
  </r>
  <r>
    <x v="0"/>
    <x v="5"/>
    <n v="5"/>
    <n v="5"/>
    <n v="5"/>
    <n v="5"/>
    <x v="4"/>
  </r>
  <r>
    <x v="0"/>
    <x v="6"/>
    <n v="1"/>
    <n v="1"/>
    <n v="1"/>
    <n v="1"/>
    <x v="4"/>
  </r>
  <r>
    <x v="0"/>
    <x v="7"/>
    <n v="12"/>
    <n v="12"/>
    <n v="16"/>
    <n v="16"/>
    <x v="4"/>
  </r>
  <r>
    <x v="0"/>
    <x v="8"/>
    <n v="0"/>
    <n v="0"/>
    <n v="3"/>
    <n v="3"/>
    <x v="4"/>
  </r>
  <r>
    <x v="1"/>
    <x v="0"/>
    <n v="26"/>
    <n v="24"/>
    <n v="2"/>
    <n v="2"/>
    <x v="4"/>
  </r>
  <r>
    <x v="1"/>
    <x v="1"/>
    <n v="5"/>
    <n v="5"/>
    <n v="3"/>
    <n v="3"/>
    <x v="4"/>
  </r>
  <r>
    <x v="1"/>
    <x v="2"/>
    <n v="3"/>
    <n v="3"/>
    <n v="35"/>
    <n v="35"/>
    <x v="4"/>
  </r>
  <r>
    <x v="1"/>
    <x v="3"/>
    <n v="8"/>
    <n v="8"/>
    <n v="0"/>
    <n v="0"/>
    <x v="4"/>
  </r>
  <r>
    <x v="1"/>
    <x v="4"/>
    <n v="14"/>
    <n v="7"/>
    <n v="8"/>
    <n v="8"/>
    <x v="4"/>
  </r>
  <r>
    <x v="1"/>
    <x v="5"/>
    <n v="0"/>
    <n v="0"/>
    <n v="0"/>
    <n v="0"/>
    <x v="4"/>
  </r>
  <r>
    <x v="1"/>
    <x v="6"/>
    <n v="8"/>
    <n v="8"/>
    <n v="8"/>
    <n v="8"/>
    <x v="4"/>
  </r>
  <r>
    <x v="1"/>
    <x v="7"/>
    <n v="37"/>
    <n v="31"/>
    <n v="16"/>
    <n v="16"/>
    <x v="4"/>
  </r>
  <r>
    <x v="1"/>
    <x v="8"/>
    <n v="7"/>
    <n v="6"/>
    <n v="2"/>
    <n v="2"/>
    <x v="4"/>
  </r>
  <r>
    <x v="2"/>
    <x v="0"/>
    <n v="3"/>
    <n v="3"/>
    <n v="7"/>
    <n v="7"/>
    <x v="4"/>
  </r>
  <r>
    <x v="2"/>
    <x v="1"/>
    <n v="0"/>
    <n v="0"/>
    <n v="9"/>
    <n v="9"/>
    <x v="4"/>
  </r>
  <r>
    <x v="2"/>
    <x v="2"/>
    <n v="28"/>
    <n v="27"/>
    <n v="36"/>
    <n v="36"/>
    <x v="4"/>
  </r>
  <r>
    <x v="2"/>
    <x v="3"/>
    <n v="0"/>
    <n v="0"/>
    <n v="12"/>
    <n v="12"/>
    <x v="4"/>
  </r>
  <r>
    <x v="2"/>
    <x v="4"/>
    <n v="3"/>
    <n v="1"/>
    <n v="4"/>
    <n v="4"/>
    <x v="4"/>
  </r>
  <r>
    <x v="2"/>
    <x v="5"/>
    <n v="0"/>
    <n v="0"/>
    <n v="8"/>
    <n v="8"/>
    <x v="4"/>
  </r>
  <r>
    <x v="2"/>
    <x v="6"/>
    <n v="8"/>
    <n v="8"/>
    <n v="14"/>
    <n v="14"/>
    <x v="4"/>
  </r>
  <r>
    <x v="2"/>
    <x v="7"/>
    <n v="0"/>
    <n v="0"/>
    <n v="14"/>
    <n v="14"/>
    <x v="4"/>
  </r>
  <r>
    <x v="2"/>
    <x v="8"/>
    <n v="0"/>
    <n v="0"/>
    <n v="7"/>
    <n v="7"/>
    <x v="4"/>
  </r>
  <r>
    <x v="3"/>
    <x v="0"/>
    <n v="9"/>
    <n v="9"/>
    <n v="4"/>
    <n v="4"/>
    <x v="4"/>
  </r>
  <r>
    <x v="3"/>
    <x v="1"/>
    <n v="34"/>
    <n v="34"/>
    <n v="30"/>
    <n v="30"/>
    <x v="4"/>
  </r>
  <r>
    <x v="3"/>
    <x v="2"/>
    <n v="69"/>
    <n v="67"/>
    <n v="22"/>
    <n v="22"/>
    <x v="4"/>
  </r>
  <r>
    <x v="3"/>
    <x v="3"/>
    <n v="12"/>
    <n v="11"/>
    <n v="0"/>
    <n v="0"/>
    <x v="4"/>
  </r>
  <r>
    <x v="3"/>
    <x v="4"/>
    <n v="6"/>
    <n v="6"/>
    <n v="4"/>
    <n v="4"/>
    <x v="4"/>
  </r>
  <r>
    <x v="3"/>
    <x v="5"/>
    <n v="6"/>
    <n v="6"/>
    <n v="6"/>
    <n v="6"/>
    <x v="4"/>
  </r>
  <r>
    <x v="3"/>
    <x v="6"/>
    <n v="7"/>
    <n v="7"/>
    <n v="1"/>
    <n v="1"/>
    <x v="4"/>
  </r>
  <r>
    <x v="3"/>
    <x v="7"/>
    <n v="11"/>
    <n v="11"/>
    <n v="2"/>
    <n v="2"/>
    <x v="4"/>
  </r>
  <r>
    <x v="3"/>
    <x v="8"/>
    <n v="14"/>
    <n v="14"/>
    <n v="7"/>
    <n v="7"/>
    <x v="4"/>
  </r>
  <r>
    <x v="4"/>
    <x v="0"/>
    <n v="0"/>
    <n v="0"/>
    <n v="4"/>
    <n v="4"/>
    <x v="4"/>
  </r>
  <r>
    <x v="4"/>
    <x v="1"/>
    <n v="1"/>
    <n v="1"/>
    <n v="9"/>
    <n v="9"/>
    <x v="4"/>
  </r>
  <r>
    <x v="4"/>
    <x v="2"/>
    <n v="1"/>
    <n v="1"/>
    <n v="5"/>
    <n v="5"/>
    <x v="4"/>
  </r>
  <r>
    <x v="4"/>
    <x v="3"/>
    <n v="0"/>
    <n v="0"/>
    <n v="13"/>
    <n v="13"/>
    <x v="4"/>
  </r>
  <r>
    <x v="4"/>
    <x v="4"/>
    <n v="0"/>
    <n v="0"/>
    <n v="9"/>
    <n v="9"/>
    <x v="4"/>
  </r>
  <r>
    <x v="4"/>
    <x v="5"/>
    <n v="2"/>
    <n v="2"/>
    <n v="9"/>
    <n v="9"/>
    <x v="4"/>
  </r>
  <r>
    <x v="4"/>
    <x v="6"/>
    <n v="13"/>
    <n v="13"/>
    <n v="12"/>
    <n v="12"/>
    <x v="4"/>
  </r>
  <r>
    <x v="4"/>
    <x v="7"/>
    <n v="1"/>
    <n v="1"/>
    <n v="4"/>
    <n v="4"/>
    <x v="4"/>
  </r>
  <r>
    <x v="4"/>
    <x v="8"/>
    <n v="1"/>
    <n v="1"/>
    <n v="5"/>
    <n v="5"/>
    <x v="4"/>
  </r>
  <r>
    <x v="5"/>
    <x v="0"/>
    <n v="13"/>
    <n v="13"/>
    <n v="10"/>
    <n v="10"/>
    <x v="4"/>
  </r>
  <r>
    <x v="5"/>
    <x v="1"/>
    <n v="27"/>
    <n v="27"/>
    <n v="20"/>
    <n v="20"/>
    <x v="4"/>
  </r>
  <r>
    <x v="5"/>
    <x v="2"/>
    <n v="13"/>
    <n v="12"/>
    <n v="12"/>
    <n v="10"/>
    <x v="4"/>
  </r>
  <r>
    <x v="5"/>
    <x v="3"/>
    <n v="16"/>
    <n v="16"/>
    <n v="6"/>
    <n v="6"/>
    <x v="4"/>
  </r>
  <r>
    <x v="5"/>
    <x v="4"/>
    <n v="23"/>
    <n v="16"/>
    <n v="22"/>
    <n v="22"/>
    <x v="4"/>
  </r>
  <r>
    <x v="5"/>
    <x v="5"/>
    <n v="10"/>
    <n v="9"/>
    <n v="4"/>
    <n v="4"/>
    <x v="4"/>
  </r>
  <r>
    <x v="5"/>
    <x v="6"/>
    <n v="2"/>
    <n v="2"/>
    <n v="13"/>
    <n v="13"/>
    <x v="4"/>
  </r>
  <r>
    <x v="5"/>
    <x v="7"/>
    <n v="11"/>
    <n v="9"/>
    <n v="11"/>
    <n v="11"/>
    <x v="4"/>
  </r>
  <r>
    <x v="5"/>
    <x v="8"/>
    <n v="6"/>
    <n v="6"/>
    <n v="3"/>
    <n v="3"/>
    <x v="4"/>
  </r>
  <r>
    <x v="6"/>
    <x v="0"/>
    <n v="26"/>
    <n v="24"/>
    <n v="50"/>
    <n v="53"/>
    <x v="4"/>
  </r>
  <r>
    <x v="6"/>
    <x v="1"/>
    <n v="14"/>
    <n v="11"/>
    <n v="50"/>
    <n v="50"/>
    <x v="4"/>
  </r>
  <r>
    <x v="6"/>
    <x v="2"/>
    <n v="18"/>
    <n v="15"/>
    <n v="20"/>
    <n v="20"/>
    <x v="4"/>
  </r>
  <r>
    <x v="6"/>
    <x v="3"/>
    <n v="112"/>
    <n v="96"/>
    <n v="50"/>
    <n v="125"/>
    <x v="4"/>
  </r>
  <r>
    <x v="6"/>
    <x v="4"/>
    <n v="17"/>
    <n v="14"/>
    <n v="50"/>
    <n v="89"/>
    <x v="4"/>
  </r>
  <r>
    <x v="6"/>
    <x v="5"/>
    <n v="20"/>
    <n v="18"/>
    <n v="50"/>
    <n v="97"/>
    <x v="4"/>
  </r>
  <r>
    <x v="6"/>
    <x v="6"/>
    <n v="20"/>
    <n v="19"/>
    <n v="50"/>
    <n v="78"/>
    <x v="4"/>
  </r>
  <r>
    <x v="6"/>
    <x v="7"/>
    <n v="10"/>
    <n v="10"/>
    <n v="50"/>
    <n v="63"/>
    <x v="4"/>
  </r>
  <r>
    <x v="6"/>
    <x v="8"/>
    <n v="3"/>
    <n v="3"/>
    <n v="40"/>
    <n v="40"/>
    <x v="4"/>
  </r>
  <r>
    <x v="7"/>
    <x v="0"/>
    <n v="30"/>
    <n v="24"/>
    <n v="49"/>
    <n v="54"/>
    <x v="4"/>
  </r>
  <r>
    <x v="7"/>
    <x v="1"/>
    <n v="35"/>
    <n v="31"/>
    <n v="49"/>
    <n v="67"/>
    <x v="4"/>
  </r>
  <r>
    <x v="7"/>
    <x v="2"/>
    <n v="27"/>
    <n v="22"/>
    <n v="49"/>
    <n v="32"/>
    <x v="4"/>
  </r>
  <r>
    <x v="7"/>
    <x v="3"/>
    <n v="0"/>
    <n v="0"/>
    <n v="0"/>
    <n v="0"/>
    <x v="4"/>
  </r>
  <r>
    <x v="7"/>
    <x v="4"/>
    <n v="39"/>
    <n v="25"/>
    <n v="49"/>
    <n v="37"/>
    <x v="4"/>
  </r>
  <r>
    <x v="7"/>
    <x v="5"/>
    <n v="21"/>
    <n v="20"/>
    <n v="49"/>
    <n v="42"/>
    <x v="4"/>
  </r>
  <r>
    <x v="7"/>
    <x v="6"/>
    <n v="43"/>
    <n v="41"/>
    <n v="49"/>
    <n v="60"/>
    <x v="4"/>
  </r>
  <r>
    <x v="7"/>
    <x v="7"/>
    <n v="22"/>
    <n v="14"/>
    <n v="49"/>
    <n v="44"/>
    <x v="4"/>
  </r>
  <r>
    <x v="7"/>
    <x v="8"/>
    <n v="23"/>
    <n v="20"/>
    <n v="49"/>
    <n v="38"/>
    <x v="4"/>
  </r>
  <r>
    <x v="8"/>
    <x v="0"/>
    <n v="22"/>
    <n v="21"/>
    <n v="2"/>
    <n v="6"/>
    <x v="4"/>
  </r>
  <r>
    <x v="8"/>
    <x v="1"/>
    <n v="32"/>
    <n v="30"/>
    <n v="2"/>
    <n v="15"/>
    <x v="4"/>
  </r>
  <r>
    <x v="8"/>
    <x v="2"/>
    <n v="12"/>
    <n v="12"/>
    <n v="2"/>
    <n v="6"/>
    <x v="4"/>
  </r>
  <r>
    <x v="8"/>
    <x v="3"/>
    <n v="13"/>
    <n v="12"/>
    <n v="2"/>
    <n v="0"/>
    <x v="4"/>
  </r>
  <r>
    <x v="8"/>
    <x v="4"/>
    <n v="13"/>
    <n v="9"/>
    <n v="2"/>
    <n v="2"/>
    <x v="4"/>
  </r>
  <r>
    <x v="8"/>
    <x v="5"/>
    <n v="35"/>
    <n v="34"/>
    <n v="2"/>
    <n v="10"/>
    <x v="4"/>
  </r>
  <r>
    <x v="8"/>
    <x v="6"/>
    <n v="30"/>
    <n v="29"/>
    <n v="2"/>
    <n v="9"/>
    <x v="4"/>
  </r>
  <r>
    <x v="8"/>
    <x v="7"/>
    <n v="23"/>
    <n v="21"/>
    <n v="2"/>
    <n v="8"/>
    <x v="4"/>
  </r>
  <r>
    <x v="8"/>
    <x v="8"/>
    <n v="2"/>
    <n v="0"/>
    <n v="1"/>
    <n v="1"/>
    <x v="4"/>
  </r>
  <r>
    <x v="9"/>
    <x v="0"/>
    <n v="13"/>
    <n v="13"/>
    <n v="1"/>
    <n v="1"/>
    <x v="4"/>
  </r>
  <r>
    <x v="9"/>
    <x v="1"/>
    <n v="11"/>
    <n v="10"/>
    <n v="0"/>
    <n v="0"/>
    <x v="4"/>
  </r>
  <r>
    <x v="9"/>
    <x v="2"/>
    <n v="0"/>
    <n v="0"/>
    <n v="0"/>
    <n v="0"/>
    <x v="4"/>
  </r>
  <r>
    <x v="9"/>
    <x v="3"/>
    <n v="0"/>
    <n v="0"/>
    <n v="0"/>
    <n v="0"/>
    <x v="4"/>
  </r>
  <r>
    <x v="9"/>
    <x v="4"/>
    <n v="10"/>
    <n v="10"/>
    <n v="7"/>
    <n v="7"/>
    <x v="4"/>
  </r>
  <r>
    <x v="9"/>
    <x v="5"/>
    <n v="19"/>
    <n v="17"/>
    <n v="0"/>
    <n v="0"/>
    <x v="4"/>
  </r>
  <r>
    <x v="9"/>
    <x v="6"/>
    <n v="3"/>
    <n v="3"/>
    <n v="3"/>
    <n v="3"/>
    <x v="4"/>
  </r>
  <r>
    <x v="9"/>
    <x v="7"/>
    <n v="29"/>
    <n v="27"/>
    <n v="3"/>
    <n v="3"/>
    <x v="4"/>
  </r>
  <r>
    <x v="9"/>
    <x v="8"/>
    <n v="14"/>
    <n v="12"/>
    <n v="0"/>
    <n v="0"/>
    <x v="4"/>
  </r>
  <r>
    <x v="10"/>
    <x v="0"/>
    <n v="0"/>
    <n v="0"/>
    <n v="0"/>
    <n v="0"/>
    <x v="4"/>
  </r>
  <r>
    <x v="10"/>
    <x v="1"/>
    <n v="0"/>
    <n v="0"/>
    <n v="0"/>
    <n v="0"/>
    <x v="4"/>
  </r>
  <r>
    <x v="10"/>
    <x v="2"/>
    <n v="0"/>
    <n v="0"/>
    <n v="0"/>
    <n v="0"/>
    <x v="4"/>
  </r>
  <r>
    <x v="10"/>
    <x v="3"/>
    <n v="0"/>
    <n v="0"/>
    <n v="0"/>
    <n v="0"/>
    <x v="4"/>
  </r>
  <r>
    <x v="10"/>
    <x v="4"/>
    <n v="0"/>
    <n v="0"/>
    <n v="0"/>
    <n v="0"/>
    <x v="4"/>
  </r>
  <r>
    <x v="10"/>
    <x v="5"/>
    <n v="0"/>
    <n v="0"/>
    <n v="0"/>
    <n v="0"/>
    <x v="4"/>
  </r>
  <r>
    <x v="10"/>
    <x v="6"/>
    <n v="0"/>
    <n v="0"/>
    <n v="0"/>
    <n v="0"/>
    <x v="4"/>
  </r>
  <r>
    <x v="10"/>
    <x v="7"/>
    <n v="0"/>
    <n v="0"/>
    <n v="0"/>
    <n v="0"/>
    <x v="4"/>
  </r>
  <r>
    <x v="10"/>
    <x v="8"/>
    <n v="0"/>
    <n v="0"/>
    <n v="0"/>
    <n v="0"/>
    <x v="4"/>
  </r>
  <r>
    <x v="11"/>
    <x v="0"/>
    <n v="0"/>
    <n v="0"/>
    <n v="0"/>
    <n v="0"/>
    <x v="4"/>
  </r>
  <r>
    <x v="11"/>
    <x v="1"/>
    <n v="0"/>
    <n v="0"/>
    <n v="0"/>
    <n v="0"/>
    <x v="4"/>
  </r>
  <r>
    <x v="11"/>
    <x v="2"/>
    <n v="0"/>
    <n v="0"/>
    <n v="0"/>
    <n v="0"/>
    <x v="4"/>
  </r>
  <r>
    <x v="11"/>
    <x v="3"/>
    <n v="0"/>
    <n v="0"/>
    <n v="0"/>
    <n v="0"/>
    <x v="4"/>
  </r>
  <r>
    <x v="11"/>
    <x v="4"/>
    <n v="0"/>
    <n v="0"/>
    <n v="0"/>
    <n v="0"/>
    <x v="4"/>
  </r>
  <r>
    <x v="11"/>
    <x v="5"/>
    <n v="0"/>
    <n v="0"/>
    <n v="0"/>
    <n v="0"/>
    <x v="4"/>
  </r>
  <r>
    <x v="11"/>
    <x v="6"/>
    <n v="0"/>
    <n v="0"/>
    <n v="0"/>
    <n v="0"/>
    <x v="4"/>
  </r>
  <r>
    <x v="11"/>
    <x v="7"/>
    <n v="0"/>
    <n v="0"/>
    <n v="0"/>
    <n v="0"/>
    <x v="4"/>
  </r>
  <r>
    <x v="11"/>
    <x v="8"/>
    <n v="0"/>
    <n v="0"/>
    <n v="0"/>
    <n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7" cacheId="1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 chartFormat="3">
  <location ref="J53:K55" firstHeaderRow="1" firstDataRow="1" firstDataCol="1"/>
  <pivotFields count="7">
    <pivotField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axis="axisRow" showAll="0">
      <items count="10">
        <item h="1" x="2"/>
        <item h="1" x="1"/>
        <item h="1" x="3"/>
        <item h="1" x="0"/>
        <item h="1" x="6"/>
        <item h="1" x="8"/>
        <item h="1" x="5"/>
        <item x="4"/>
        <item h="1" x="7"/>
        <item t="default"/>
      </items>
    </pivotField>
    <pivotField showAll="0"/>
    <pivotField showAll="0"/>
    <pivotField showAll="0"/>
    <pivotField dataField="1" showAll="0"/>
    <pivotField numFmtId="1" showAll="0">
      <items count="6">
        <item h="1" x="0"/>
        <item h="1" x="1"/>
        <item h="1" x="2"/>
        <item h="1" x="3"/>
        <item x="4"/>
        <item t="default"/>
      </items>
    </pivotField>
  </pivotFields>
  <rowFields count="1">
    <field x="1"/>
  </rowFields>
  <rowItems count="2">
    <i>
      <x v="7"/>
    </i>
    <i t="grand">
      <x/>
    </i>
  </rowItems>
  <colItems count="1">
    <i/>
  </colItems>
  <dataFields count="1">
    <dataField name="Suma de Total estandares" fld="5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6" cacheId="1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>
  <location ref="J45:K47" firstHeaderRow="1" firstDataRow="2" firstDataCol="0"/>
  <pivotFields count="7">
    <pivotField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10">
        <item h="1" x="2"/>
        <item h="1" x="1"/>
        <item h="1" x="3"/>
        <item h="1" x="0"/>
        <item h="1" x="6"/>
        <item h="1" x="8"/>
        <item h="1" x="5"/>
        <item x="4"/>
        <item h="1" x="7"/>
        <item t="default"/>
      </items>
    </pivotField>
    <pivotField dataField="1" showAll="0"/>
    <pivotField dataField="1" showAll="0"/>
    <pivotField showAll="0"/>
    <pivotField showAll="0"/>
    <pivotField numFmtId="1" showAll="0">
      <items count="6">
        <item h="1" x="0"/>
        <item h="1" x="1"/>
        <item h="1" x="2"/>
        <item h="1" x="3"/>
        <item x="4"/>
        <item t="default"/>
      </items>
    </pivotField>
  </pivotFields>
  <rowItems count="1">
    <i/>
  </rowItems>
  <colFields count="1">
    <field x="-2"/>
  </colFields>
  <colItems count="2">
    <i>
      <x/>
    </i>
    <i i="1">
      <x v="1"/>
    </i>
  </colItems>
  <dataFields count="2">
    <dataField name="Suma de Estandares revisados" fld="2" baseField="0" baseItem="0"/>
    <dataField name="Suma de Estandares O.K" fld="3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5" cacheId="1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>
  <location ref="J37:K39" firstHeaderRow="1" firstDataRow="2" firstDataCol="0"/>
  <pivotFields count="7">
    <pivotField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10">
        <item h="1" x="2"/>
        <item h="1" x="1"/>
        <item h="1" x="3"/>
        <item h="1" x="0"/>
        <item h="1" x="6"/>
        <item h="1" x="8"/>
        <item h="1" x="5"/>
        <item x="4"/>
        <item h="1" x="7"/>
        <item t="default"/>
      </items>
    </pivotField>
    <pivotField showAll="0"/>
    <pivotField showAll="0"/>
    <pivotField dataField="1" showAll="0"/>
    <pivotField dataField="1" showAll="0"/>
    <pivotField numFmtId="1" showAll="0">
      <items count="6">
        <item h="1" x="0"/>
        <item h="1" x="1"/>
        <item h="1" x="2"/>
        <item h="1" x="3"/>
        <item x="4"/>
        <item t="default"/>
      </items>
    </pivotField>
  </pivotFields>
  <rowItems count="1">
    <i/>
  </rowItems>
  <colFields count="1">
    <field x="-2"/>
  </colFields>
  <colItems count="2">
    <i>
      <x/>
    </i>
    <i i="1">
      <x v="1"/>
    </i>
  </colItems>
  <dataFields count="2">
    <dataField name="Suma de Meta estándares" fld="4" baseField="0" baseItem="0"/>
    <dataField name="Suma de Total estandares" fld="5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 chartFormat="3">
  <location ref="J20:L23" firstHeaderRow="1" firstDataRow="2" firstDataCol="1"/>
  <pivotFields count="7">
    <pivotField axis="axisRow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10">
        <item h="1" x="2"/>
        <item h="1" x="1"/>
        <item h="1" x="3"/>
        <item h="1" x="0"/>
        <item h="1" x="6"/>
        <item h="1" x="8"/>
        <item h="1" x="5"/>
        <item x="4"/>
        <item h="1" x="7"/>
        <item t="default"/>
      </items>
    </pivotField>
    <pivotField showAll="0"/>
    <pivotField showAll="0"/>
    <pivotField dataField="1" showAll="0"/>
    <pivotField dataField="1" showAll="0"/>
    <pivotField numFmtId="1" showAll="0">
      <items count="6">
        <item h="1" x="0"/>
        <item h="1" x="1"/>
        <item h="1" x="2"/>
        <item h="1" x="3"/>
        <item x="4"/>
        <item t="default"/>
      </items>
    </pivotField>
  </pivotFields>
  <rowFields count="1">
    <field x="0"/>
  </rowFields>
  <rowItems count="2"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Meta estándares" fld="4" baseField="0" baseItem="0"/>
    <dataField name="Suma de Total estandares" fld="5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 chartFormat="3">
  <location ref="J3:L6" firstHeaderRow="1" firstDataRow="2" firstDataCol="1"/>
  <pivotFields count="7">
    <pivotField axis="axisRow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10">
        <item h="1" x="2"/>
        <item h="1" x="1"/>
        <item h="1" x="3"/>
        <item h="1" x="0"/>
        <item h="1" x="6"/>
        <item h="1" x="8"/>
        <item h="1" x="5"/>
        <item x="4"/>
        <item h="1" x="7"/>
        <item t="default"/>
      </items>
    </pivotField>
    <pivotField showAll="0"/>
    <pivotField showAll="0"/>
    <pivotField dataField="1" showAll="0"/>
    <pivotField dataField="1" showAll="0"/>
    <pivotField numFmtId="1" showAll="0">
      <items count="6">
        <item h="1" x="0"/>
        <item h="1" x="1"/>
        <item h="1" x="2"/>
        <item h="1" x="3"/>
        <item x="4"/>
        <item t="default"/>
      </items>
    </pivotField>
  </pivotFields>
  <rowFields count="1">
    <field x="0"/>
  </rowFields>
  <rowItems count="2"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Meta estándares" fld="4" baseField="0" baseItem="0"/>
    <dataField name="Suma de Total estandares" fld="5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 rowHeaderCaption="Mes">
  <location ref="O22:P24" firstHeaderRow="1" firstDataRow="1" firstDataCol="1"/>
  <pivotFields count="7">
    <pivotField axis="axisRow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10">
        <item h="1" x="2"/>
        <item h="1" x="1"/>
        <item h="1" x="3"/>
        <item h="1" x="0"/>
        <item h="1" x="6"/>
        <item h="1" x="8"/>
        <item h="1" x="5"/>
        <item x="4"/>
        <item h="1" x="7"/>
        <item t="default"/>
      </items>
    </pivotField>
    <pivotField showAll="0"/>
    <pivotField dataField="1" showAll="0"/>
    <pivotField showAll="0"/>
    <pivotField showAll="0"/>
    <pivotField numFmtId="1" showAll="0">
      <items count="6">
        <item h="1" x="0"/>
        <item h="1" x="1"/>
        <item h="1" x="2"/>
        <item h="1" x="3"/>
        <item x="4"/>
        <item t="default"/>
      </items>
    </pivotField>
  </pivotFields>
  <rowFields count="1">
    <field x="0"/>
  </rowFields>
  <rowItems count="2">
    <i>
      <x v="3"/>
    </i>
    <i t="grand">
      <x/>
    </i>
  </rowItems>
  <colItems count="1">
    <i/>
  </colItems>
  <dataFields count="1">
    <dataField name=" Estandares O.K" fld="3" baseField="0" baseItem="0"/>
  </dataFields>
  <pivotTableStyleInfo name="PivotStyleDark5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 rowHeaderCaption="Mes">
  <location ref="O7:P9" firstHeaderRow="1" firstDataRow="1" firstDataCol="1"/>
  <pivotFields count="7">
    <pivotField axis="axisRow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10">
        <item h="1" x="2"/>
        <item h="1" x="1"/>
        <item h="1" x="3"/>
        <item h="1" x="0"/>
        <item h="1" x="6"/>
        <item h="1" x="8"/>
        <item h="1" x="5"/>
        <item x="4"/>
        <item h="1" x="7"/>
        <item t="default"/>
      </items>
    </pivotField>
    <pivotField showAll="0"/>
    <pivotField showAll="0"/>
    <pivotField showAll="0"/>
    <pivotField dataField="1" showAll="0"/>
    <pivotField numFmtId="1" showAll="0">
      <items count="6">
        <item h="1" x="0"/>
        <item h="1" x="1"/>
        <item h="1" x="2"/>
        <item h="1" x="3"/>
        <item x="4"/>
        <item t="default"/>
      </items>
    </pivotField>
  </pivotFields>
  <rowFields count="1">
    <field x="0"/>
  </rowFields>
  <rowItems count="2">
    <i>
      <x v="3"/>
    </i>
    <i t="grand">
      <x/>
    </i>
  </rowItems>
  <colItems count="1">
    <i/>
  </colItems>
  <dataFields count="1">
    <dataField name=" Total estandares" fld="5" baseField="0" baseItem="0"/>
  </dataFields>
  <pivotTableStyleInfo name="PivotStyleDark6" showRowHeaders="1" showColHeaders="1" showRowStripes="0" showColStripes="0" showLastColumn="1"/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ño" sourceName="Año">
  <pivotTables>
    <pivotTable tabId="2" name="Tabla dinámica1"/>
    <pivotTable tabId="1" name="Tabla dinámica3"/>
    <pivotTable tabId="1" name="Tabla dinámica4"/>
    <pivotTable tabId="1" name="Tabla dinámica5"/>
    <pivotTable tabId="1" name="Tabla dinámica6"/>
    <pivotTable tabId="1" name="Tabla dinámica7"/>
    <pivotTable tabId="2" name="Tabla dinámica2"/>
  </pivotTables>
  <data>
    <tabular pivotCacheId="1">
      <items count="5">
        <i x="0"/>
        <i x="1"/>
        <i x="2"/>
        <i x="3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uxiliar" sourceName="Auxiliar">
  <pivotTables>
    <pivotTable tabId="1" name="Tabla dinámica7"/>
    <pivotTable tabId="1" name="Tabla dinámica3"/>
    <pivotTable tabId="1" name="Tabla dinámica4"/>
    <pivotTable tabId="1" name="Tabla dinámica5"/>
    <pivotTable tabId="1" name="Tabla dinámica6"/>
    <pivotTable tabId="2" name="Tabla dinámica1"/>
    <pivotTable tabId="2" name="Tabla dinámica2"/>
  </pivotTables>
  <data>
    <tabular pivotCacheId="1">
      <items count="9">
        <i x="2"/>
        <i x="1"/>
        <i x="3"/>
        <i x="0"/>
        <i x="6"/>
        <i x="8"/>
        <i x="5"/>
        <i x="4" s="1"/>
        <i x="7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2" name="Tabla dinámica1"/>
    <pivotTable tabId="1" name="Tabla dinámica3"/>
    <pivotTable tabId="1" name="Tabla dinámica4"/>
    <pivotTable tabId="1" name="Tabla dinámica5"/>
    <pivotTable tabId="1" name="Tabla dinámica6"/>
    <pivotTable tabId="1" name="Tabla dinámica7"/>
    <pivotTable tabId="2" name="Tabla dinámica2"/>
  </pivotTables>
  <data>
    <tabular pivotCacheId="1">
      <items count="12">
        <i x="0"/>
        <i x="1"/>
        <i x="2"/>
        <i x="3" s="1"/>
        <i x="4"/>
        <i x="5"/>
        <i x="6"/>
        <i x="7"/>
        <i x="8"/>
        <i x="9"/>
        <i x="10"/>
        <i x="1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ño" cache="SegmentaciónDeDatos_Año" caption="Año" columnCount="3" rowHeight="241300"/>
  <slicer name="Auxiliar" cache="SegmentaciónDeDatos_Auxiliar" caption="Auxiliar" columnCount="3" rowHeight="241300"/>
  <slicer name="Mes" cache="SegmentaciónDeDatos_Mes" caption="Mes" columnCount="3" rowHeight="241300"/>
</slicers>
</file>

<file path=xl/tables/table1.xml><?xml version="1.0" encoding="utf-8"?>
<table xmlns="http://schemas.openxmlformats.org/spreadsheetml/2006/main" id="1" name="Estandares" displayName="Estandares" ref="B2:H480" totalsRowShown="0" headerRowDxfId="8" dataDxfId="7" headerRowCellStyle="Normal 7" dataCellStyle="Normal 10">
  <autoFilter ref="B2:H480"/>
  <tableColumns count="7">
    <tableColumn id="1" name="Mes" dataDxfId="6"/>
    <tableColumn id="2" name="Auxiliar" dataDxfId="5" dataCellStyle="Normal 10"/>
    <tableColumn id="3" name="Estandares revisados" dataDxfId="4" dataCellStyle="Normal 10"/>
    <tableColumn id="4" name="Estandares O.K" dataDxfId="3" dataCellStyle="Normal 10"/>
    <tableColumn id="5" name="Meta estándares" dataDxfId="2" dataCellStyle="Normal 10"/>
    <tableColumn id="6" name="Total estandares" dataDxfId="1" dataCellStyle="Normal 10"/>
    <tableColumn id="7" name="Año" dataDxfId="0" dataCellStyle="Normal 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80"/>
  <sheetViews>
    <sheetView topLeftCell="A25" workbookViewId="0">
      <selection activeCell="J29" sqref="J29"/>
    </sheetView>
  </sheetViews>
  <sheetFormatPr baseColWidth="10" defaultRowHeight="15"/>
  <cols>
    <col min="3" max="3" width="22.140625" bestFit="1" customWidth="1"/>
    <col min="4" max="4" width="25.5703125" customWidth="1"/>
    <col min="5" max="5" width="19.42578125" customWidth="1"/>
    <col min="6" max="6" width="20.5703125" customWidth="1"/>
    <col min="7" max="7" width="20.42578125" customWidth="1"/>
    <col min="10" max="10" width="18.7109375" customWidth="1"/>
    <col min="11" max="12" width="23.85546875" customWidth="1"/>
  </cols>
  <sheetData>
    <row r="2" spans="2:12" ht="15.75">
      <c r="B2" s="4" t="s">
        <v>0</v>
      </c>
      <c r="C2" s="4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</row>
    <row r="3" spans="2:12">
      <c r="B3" s="1" t="s">
        <v>7</v>
      </c>
      <c r="C3" s="5" t="s">
        <v>8</v>
      </c>
      <c r="D3" s="5">
        <v>21</v>
      </c>
      <c r="E3" s="5">
        <v>19</v>
      </c>
      <c r="F3" s="5">
        <v>32</v>
      </c>
      <c r="G3" s="5">
        <v>33</v>
      </c>
      <c r="H3" s="9">
        <v>2017</v>
      </c>
      <c r="K3" s="15" t="s">
        <v>43</v>
      </c>
    </row>
    <row r="4" spans="2:12">
      <c r="B4" s="1" t="s">
        <v>7</v>
      </c>
      <c r="C4" s="5" t="s">
        <v>9</v>
      </c>
      <c r="D4" s="5">
        <v>27</v>
      </c>
      <c r="E4" s="5">
        <v>19</v>
      </c>
      <c r="F4" s="5">
        <v>32</v>
      </c>
      <c r="G4" s="5">
        <v>38</v>
      </c>
      <c r="H4" s="9">
        <v>2017</v>
      </c>
      <c r="J4" s="15" t="s">
        <v>45</v>
      </c>
      <c r="K4" s="12" t="s">
        <v>42</v>
      </c>
      <c r="L4" s="12" t="s">
        <v>38</v>
      </c>
    </row>
    <row r="5" spans="2:12">
      <c r="B5" s="1" t="s">
        <v>7</v>
      </c>
      <c r="C5" s="5" t="s">
        <v>10</v>
      </c>
      <c r="D5" s="5">
        <v>54</v>
      </c>
      <c r="E5" s="5">
        <v>45</v>
      </c>
      <c r="F5" s="5">
        <v>32</v>
      </c>
      <c r="G5" s="5">
        <v>31</v>
      </c>
      <c r="H5" s="9">
        <v>2017</v>
      </c>
      <c r="J5" s="13" t="s">
        <v>16</v>
      </c>
      <c r="K5" s="17">
        <v>4</v>
      </c>
      <c r="L5" s="17">
        <v>4</v>
      </c>
    </row>
    <row r="6" spans="2:12">
      <c r="B6" s="1" t="s">
        <v>7</v>
      </c>
      <c r="C6" s="5" t="s">
        <v>11</v>
      </c>
      <c r="D6" s="5">
        <v>19</v>
      </c>
      <c r="E6" s="5">
        <v>15</v>
      </c>
      <c r="F6" s="5">
        <v>28</v>
      </c>
      <c r="G6" s="5">
        <v>27</v>
      </c>
      <c r="H6" s="9">
        <v>2017</v>
      </c>
      <c r="J6" s="13" t="s">
        <v>37</v>
      </c>
      <c r="K6" s="17">
        <v>4</v>
      </c>
      <c r="L6" s="17">
        <v>4</v>
      </c>
    </row>
    <row r="7" spans="2:12">
      <c r="B7" s="1" t="s">
        <v>7</v>
      </c>
      <c r="C7" s="5" t="s">
        <v>12</v>
      </c>
      <c r="D7" s="5">
        <v>11</v>
      </c>
      <c r="E7" s="5">
        <v>9</v>
      </c>
      <c r="F7" s="5">
        <v>28</v>
      </c>
      <c r="G7" s="5">
        <v>24</v>
      </c>
      <c r="H7" s="9">
        <v>2017</v>
      </c>
    </row>
    <row r="8" spans="2:12">
      <c r="B8" s="1" t="s">
        <v>7</v>
      </c>
      <c r="C8" s="5" t="s">
        <v>13</v>
      </c>
      <c r="D8" s="5">
        <v>27</v>
      </c>
      <c r="E8" s="5">
        <v>24</v>
      </c>
      <c r="F8" s="5">
        <v>32</v>
      </c>
      <c r="G8" s="5">
        <v>37</v>
      </c>
      <c r="H8" s="9">
        <v>2017</v>
      </c>
    </row>
    <row r="9" spans="2:12">
      <c r="B9" s="1" t="s">
        <v>14</v>
      </c>
      <c r="C9" s="5" t="s">
        <v>8</v>
      </c>
      <c r="D9" s="5">
        <v>13</v>
      </c>
      <c r="E9" s="5">
        <v>12</v>
      </c>
      <c r="F9" s="5">
        <v>34</v>
      </c>
      <c r="G9" s="5">
        <v>34</v>
      </c>
      <c r="H9" s="9">
        <v>2017</v>
      </c>
    </row>
    <row r="10" spans="2:12">
      <c r="B10" s="1" t="s">
        <v>14</v>
      </c>
      <c r="C10" s="5" t="s">
        <v>9</v>
      </c>
      <c r="D10" s="5">
        <v>19</v>
      </c>
      <c r="E10" s="5">
        <v>15</v>
      </c>
      <c r="F10" s="5">
        <v>34</v>
      </c>
      <c r="G10" s="5">
        <v>32</v>
      </c>
      <c r="H10" s="9">
        <v>2017</v>
      </c>
    </row>
    <row r="11" spans="2:12">
      <c r="B11" s="1" t="s">
        <v>14</v>
      </c>
      <c r="C11" s="5" t="s">
        <v>10</v>
      </c>
      <c r="D11" s="5">
        <v>6</v>
      </c>
      <c r="E11" s="5">
        <v>6</v>
      </c>
      <c r="F11" s="5">
        <v>34</v>
      </c>
      <c r="G11" s="5">
        <v>31</v>
      </c>
      <c r="H11" s="9">
        <v>2017</v>
      </c>
    </row>
    <row r="12" spans="2:12">
      <c r="B12" s="1" t="s">
        <v>14</v>
      </c>
      <c r="C12" s="5" t="s">
        <v>11</v>
      </c>
      <c r="D12" s="5">
        <v>12</v>
      </c>
      <c r="E12" s="5">
        <v>10</v>
      </c>
      <c r="F12" s="5">
        <v>34</v>
      </c>
      <c r="G12" s="5">
        <v>30</v>
      </c>
      <c r="H12" s="9">
        <v>2017</v>
      </c>
    </row>
    <row r="13" spans="2:12">
      <c r="B13" s="1" t="s">
        <v>14</v>
      </c>
      <c r="C13" s="5" t="s">
        <v>12</v>
      </c>
      <c r="D13" s="5">
        <v>12</v>
      </c>
      <c r="E13" s="5">
        <v>11</v>
      </c>
      <c r="F13" s="5">
        <v>30</v>
      </c>
      <c r="G13" s="5">
        <v>25</v>
      </c>
      <c r="H13" s="9">
        <v>2017</v>
      </c>
    </row>
    <row r="14" spans="2:12">
      <c r="B14" s="1" t="s">
        <v>14</v>
      </c>
      <c r="C14" s="5" t="s">
        <v>13</v>
      </c>
      <c r="D14" s="5">
        <v>27</v>
      </c>
      <c r="E14" s="5">
        <v>24</v>
      </c>
      <c r="F14" s="5">
        <v>34</v>
      </c>
      <c r="G14" s="5">
        <v>35</v>
      </c>
      <c r="H14" s="9">
        <v>2017</v>
      </c>
    </row>
    <row r="15" spans="2:12">
      <c r="B15" s="1" t="s">
        <v>15</v>
      </c>
      <c r="C15" s="5" t="s">
        <v>8</v>
      </c>
      <c r="D15" s="5">
        <v>8</v>
      </c>
      <c r="E15" s="5">
        <v>6</v>
      </c>
      <c r="F15" s="5">
        <v>30</v>
      </c>
      <c r="G15" s="5">
        <v>32</v>
      </c>
      <c r="H15" s="9">
        <v>2017</v>
      </c>
    </row>
    <row r="16" spans="2:12">
      <c r="B16" s="1" t="s">
        <v>15</v>
      </c>
      <c r="C16" s="5" t="s">
        <v>9</v>
      </c>
      <c r="D16" s="5">
        <v>15</v>
      </c>
      <c r="E16" s="5">
        <v>11</v>
      </c>
      <c r="F16" s="5">
        <v>30</v>
      </c>
      <c r="G16" s="5">
        <v>33</v>
      </c>
      <c r="H16" s="9">
        <v>2017</v>
      </c>
    </row>
    <row r="17" spans="2:12">
      <c r="B17" s="1" t="s">
        <v>15</v>
      </c>
      <c r="C17" s="5" t="s">
        <v>10</v>
      </c>
      <c r="D17" s="5">
        <v>7</v>
      </c>
      <c r="E17" s="5">
        <v>7</v>
      </c>
      <c r="F17" s="5">
        <v>26</v>
      </c>
      <c r="G17" s="5">
        <v>19</v>
      </c>
      <c r="H17" s="9">
        <v>2017</v>
      </c>
    </row>
    <row r="18" spans="2:12">
      <c r="B18" s="1" t="s">
        <v>15</v>
      </c>
      <c r="C18" s="5" t="s">
        <v>11</v>
      </c>
      <c r="D18" s="5">
        <v>7</v>
      </c>
      <c r="E18" s="5">
        <v>4</v>
      </c>
      <c r="F18" s="5">
        <v>28</v>
      </c>
      <c r="G18" s="5">
        <v>26</v>
      </c>
      <c r="H18" s="9">
        <v>2017</v>
      </c>
    </row>
    <row r="19" spans="2:12">
      <c r="B19" s="1" t="s">
        <v>15</v>
      </c>
      <c r="C19" s="5" t="s">
        <v>12</v>
      </c>
      <c r="D19" s="5">
        <v>6</v>
      </c>
      <c r="E19" s="5">
        <v>5</v>
      </c>
      <c r="F19" s="5">
        <v>30</v>
      </c>
      <c r="G19" s="5">
        <v>27</v>
      </c>
      <c r="H19" s="9">
        <v>2017</v>
      </c>
    </row>
    <row r="20" spans="2:12">
      <c r="B20" s="1" t="s">
        <v>15</v>
      </c>
      <c r="C20" s="5" t="s">
        <v>13</v>
      </c>
      <c r="D20" s="5">
        <v>21</v>
      </c>
      <c r="E20" s="5">
        <v>13</v>
      </c>
      <c r="F20" s="5">
        <v>30</v>
      </c>
      <c r="G20" s="5">
        <v>39</v>
      </c>
      <c r="H20" s="9">
        <v>2017</v>
      </c>
      <c r="K20" s="15" t="s">
        <v>43</v>
      </c>
    </row>
    <row r="21" spans="2:12">
      <c r="B21" s="1" t="s">
        <v>16</v>
      </c>
      <c r="C21" s="5" t="s">
        <v>8</v>
      </c>
      <c r="D21" s="8">
        <v>36</v>
      </c>
      <c r="E21" s="8">
        <v>33</v>
      </c>
      <c r="F21" s="8">
        <v>36</v>
      </c>
      <c r="G21" s="8">
        <v>39</v>
      </c>
      <c r="H21" s="9">
        <v>2017</v>
      </c>
      <c r="J21" s="15" t="s">
        <v>45</v>
      </c>
      <c r="K21" s="12" t="s">
        <v>42</v>
      </c>
      <c r="L21" s="12" t="s">
        <v>38</v>
      </c>
    </row>
    <row r="22" spans="2:12">
      <c r="B22" s="1" t="s">
        <v>16</v>
      </c>
      <c r="C22" s="5" t="s">
        <v>9</v>
      </c>
      <c r="D22" s="8">
        <v>25</v>
      </c>
      <c r="E22" s="8">
        <v>23</v>
      </c>
      <c r="F22" s="8">
        <v>10</v>
      </c>
      <c r="G22" s="8">
        <v>9</v>
      </c>
      <c r="H22" s="9">
        <v>2017</v>
      </c>
      <c r="J22" s="13" t="s">
        <v>16</v>
      </c>
      <c r="K22" s="17">
        <v>4</v>
      </c>
      <c r="L22" s="17">
        <v>4</v>
      </c>
    </row>
    <row r="23" spans="2:12">
      <c r="B23" s="1" t="s">
        <v>16</v>
      </c>
      <c r="C23" s="5" t="s">
        <v>10</v>
      </c>
      <c r="D23" s="8">
        <v>19</v>
      </c>
      <c r="E23" s="8">
        <v>16</v>
      </c>
      <c r="F23" s="8">
        <v>30</v>
      </c>
      <c r="G23" s="8">
        <v>30</v>
      </c>
      <c r="H23" s="9">
        <v>2017</v>
      </c>
      <c r="J23" s="13" t="s">
        <v>37</v>
      </c>
      <c r="K23" s="17">
        <v>4</v>
      </c>
      <c r="L23" s="17">
        <v>4</v>
      </c>
    </row>
    <row r="24" spans="2:12">
      <c r="B24" s="1" t="s">
        <v>16</v>
      </c>
      <c r="C24" s="5" t="s">
        <v>11</v>
      </c>
      <c r="D24" s="8">
        <v>20</v>
      </c>
      <c r="E24" s="8">
        <v>18</v>
      </c>
      <c r="F24" s="8">
        <v>36</v>
      </c>
      <c r="G24" s="8">
        <v>37</v>
      </c>
      <c r="H24" s="9">
        <v>2017</v>
      </c>
    </row>
    <row r="25" spans="2:12">
      <c r="B25" s="1" t="s">
        <v>16</v>
      </c>
      <c r="C25" s="5" t="s">
        <v>12</v>
      </c>
      <c r="D25" s="8">
        <v>18</v>
      </c>
      <c r="E25" s="8">
        <v>18</v>
      </c>
      <c r="F25" s="8">
        <v>36</v>
      </c>
      <c r="G25" s="8">
        <v>34</v>
      </c>
      <c r="H25" s="9">
        <v>2017</v>
      </c>
    </row>
    <row r="26" spans="2:12">
      <c r="B26" s="1" t="s">
        <v>16</v>
      </c>
      <c r="C26" s="5" t="s">
        <v>13</v>
      </c>
      <c r="D26" s="8">
        <v>63</v>
      </c>
      <c r="E26" s="8">
        <v>57</v>
      </c>
      <c r="F26" s="8">
        <v>36</v>
      </c>
      <c r="G26" s="8">
        <v>45</v>
      </c>
      <c r="H26" s="9">
        <v>2017</v>
      </c>
    </row>
    <row r="27" spans="2:12">
      <c r="B27" s="1" t="s">
        <v>16</v>
      </c>
      <c r="C27" s="8" t="s">
        <v>17</v>
      </c>
      <c r="D27" s="8">
        <v>4</v>
      </c>
      <c r="E27" s="8">
        <v>4</v>
      </c>
      <c r="F27" s="8">
        <v>36</v>
      </c>
      <c r="G27" s="8">
        <v>54</v>
      </c>
      <c r="H27" s="9">
        <v>2017</v>
      </c>
    </row>
    <row r="28" spans="2:12">
      <c r="B28" s="1" t="s">
        <v>18</v>
      </c>
      <c r="C28" s="5" t="s">
        <v>8</v>
      </c>
      <c r="D28" s="8">
        <v>35</v>
      </c>
      <c r="E28" s="8">
        <v>32</v>
      </c>
      <c r="F28" s="8">
        <v>42</v>
      </c>
      <c r="G28" s="8">
        <v>36</v>
      </c>
      <c r="H28" s="9">
        <v>2017</v>
      </c>
    </row>
    <row r="29" spans="2:12">
      <c r="B29" s="1" t="s">
        <v>18</v>
      </c>
      <c r="C29" s="5" t="s">
        <v>9</v>
      </c>
      <c r="D29" s="8">
        <v>61</v>
      </c>
      <c r="E29" s="8">
        <v>53</v>
      </c>
      <c r="F29" s="8">
        <v>42</v>
      </c>
      <c r="G29" s="8">
        <v>67</v>
      </c>
      <c r="H29" s="9">
        <v>2017</v>
      </c>
    </row>
    <row r="30" spans="2:12">
      <c r="B30" s="1" t="s">
        <v>18</v>
      </c>
      <c r="C30" s="5" t="s">
        <v>10</v>
      </c>
      <c r="D30" s="8">
        <v>68</v>
      </c>
      <c r="E30" s="8">
        <v>60</v>
      </c>
      <c r="F30" s="8">
        <v>42</v>
      </c>
      <c r="G30" s="8">
        <v>42</v>
      </c>
      <c r="H30" s="9">
        <v>2017</v>
      </c>
    </row>
    <row r="31" spans="2:12">
      <c r="B31" s="1" t="s">
        <v>18</v>
      </c>
      <c r="C31" s="5" t="s">
        <v>11</v>
      </c>
      <c r="D31" s="8">
        <v>46</v>
      </c>
      <c r="E31" s="8">
        <v>29</v>
      </c>
      <c r="F31" s="8">
        <v>42</v>
      </c>
      <c r="G31" s="8">
        <v>37</v>
      </c>
      <c r="H31" s="9">
        <v>2017</v>
      </c>
    </row>
    <row r="32" spans="2:12">
      <c r="B32" s="1" t="s">
        <v>18</v>
      </c>
      <c r="C32" s="5" t="s">
        <v>12</v>
      </c>
      <c r="D32" s="8">
        <v>33</v>
      </c>
      <c r="E32" s="8">
        <v>17</v>
      </c>
      <c r="F32" s="8">
        <v>42</v>
      </c>
      <c r="G32" s="8">
        <v>38</v>
      </c>
      <c r="H32" s="9">
        <v>2017</v>
      </c>
    </row>
    <row r="33" spans="2:11">
      <c r="B33" s="1" t="s">
        <v>18</v>
      </c>
      <c r="C33" s="5" t="s">
        <v>13</v>
      </c>
      <c r="D33" s="8">
        <v>15</v>
      </c>
      <c r="E33" s="8">
        <v>9</v>
      </c>
      <c r="F33" s="8">
        <v>30</v>
      </c>
      <c r="G33" s="8">
        <v>37</v>
      </c>
      <c r="H33" s="9">
        <v>2017</v>
      </c>
    </row>
    <row r="34" spans="2:11">
      <c r="B34" s="1" t="s">
        <v>18</v>
      </c>
      <c r="C34" s="8" t="s">
        <v>17</v>
      </c>
      <c r="D34" s="8">
        <v>13</v>
      </c>
      <c r="E34" s="8">
        <v>10</v>
      </c>
      <c r="F34" s="8">
        <v>30</v>
      </c>
      <c r="G34" s="8">
        <v>28</v>
      </c>
      <c r="H34" s="9">
        <v>2017</v>
      </c>
    </row>
    <row r="35" spans="2:11">
      <c r="B35" s="1" t="s">
        <v>19</v>
      </c>
      <c r="C35" s="5" t="s">
        <v>8</v>
      </c>
      <c r="D35" s="8">
        <v>26</v>
      </c>
      <c r="E35" s="8">
        <v>24</v>
      </c>
      <c r="F35" s="8">
        <v>40</v>
      </c>
      <c r="G35" s="8">
        <v>37</v>
      </c>
      <c r="H35" s="9">
        <v>2017</v>
      </c>
    </row>
    <row r="36" spans="2:11">
      <c r="B36" s="1" t="s">
        <v>19</v>
      </c>
      <c r="C36" s="5" t="s">
        <v>9</v>
      </c>
      <c r="D36" s="8">
        <v>7</v>
      </c>
      <c r="E36" s="8">
        <v>6</v>
      </c>
      <c r="F36" s="8">
        <v>40</v>
      </c>
      <c r="G36" s="8">
        <v>41</v>
      </c>
      <c r="H36" s="9">
        <v>2017</v>
      </c>
    </row>
    <row r="37" spans="2:11">
      <c r="B37" s="1" t="s">
        <v>19</v>
      </c>
      <c r="C37" s="5" t="s">
        <v>10</v>
      </c>
      <c r="D37" s="8">
        <v>14</v>
      </c>
      <c r="E37" s="8">
        <v>14</v>
      </c>
      <c r="F37" s="8">
        <v>40</v>
      </c>
      <c r="G37" s="8">
        <v>35</v>
      </c>
      <c r="H37" s="9">
        <v>2017</v>
      </c>
      <c r="J37" s="15" t="s">
        <v>43</v>
      </c>
    </row>
    <row r="38" spans="2:11">
      <c r="B38" s="1" t="s">
        <v>19</v>
      </c>
      <c r="C38" s="5" t="s">
        <v>11</v>
      </c>
      <c r="D38" s="8">
        <v>4</v>
      </c>
      <c r="E38" s="8">
        <v>4</v>
      </c>
      <c r="F38" s="8">
        <v>8</v>
      </c>
      <c r="G38" s="8">
        <v>0</v>
      </c>
      <c r="H38" s="9">
        <v>2017</v>
      </c>
      <c r="J38" s="12" t="s">
        <v>42</v>
      </c>
      <c r="K38" s="12" t="s">
        <v>38</v>
      </c>
    </row>
    <row r="39" spans="2:11">
      <c r="B39" s="1" t="s">
        <v>19</v>
      </c>
      <c r="C39" s="5" t="s">
        <v>12</v>
      </c>
      <c r="D39" s="8">
        <v>10</v>
      </c>
      <c r="E39" s="8">
        <v>9</v>
      </c>
      <c r="F39" s="8">
        <v>40</v>
      </c>
      <c r="G39" s="8">
        <v>30</v>
      </c>
      <c r="H39" s="9">
        <v>2017</v>
      </c>
      <c r="J39" s="17">
        <v>4</v>
      </c>
      <c r="K39" s="17">
        <v>4</v>
      </c>
    </row>
    <row r="40" spans="2:11">
      <c r="B40" s="1" t="s">
        <v>19</v>
      </c>
      <c r="C40" s="5" t="s">
        <v>13</v>
      </c>
      <c r="D40" s="8">
        <v>9</v>
      </c>
      <c r="E40" s="8">
        <v>7</v>
      </c>
      <c r="F40" s="8">
        <v>26</v>
      </c>
      <c r="G40" s="8">
        <v>26</v>
      </c>
      <c r="H40" s="9">
        <v>2017</v>
      </c>
    </row>
    <row r="41" spans="2:11">
      <c r="B41" s="1" t="s">
        <v>19</v>
      </c>
      <c r="C41" s="8" t="s">
        <v>17</v>
      </c>
      <c r="D41" s="8">
        <v>26</v>
      </c>
      <c r="E41" s="8">
        <v>19</v>
      </c>
      <c r="F41" s="8">
        <v>40</v>
      </c>
      <c r="G41" s="8">
        <v>46</v>
      </c>
      <c r="H41" s="9">
        <v>2017</v>
      </c>
      <c r="J41">
        <f>GETPIVOTDATA("Suma de Meta estándares",$J$37)</f>
        <v>4</v>
      </c>
      <c r="K41" s="14">
        <v>1</v>
      </c>
    </row>
    <row r="42" spans="2:11">
      <c r="B42" s="1" t="s">
        <v>20</v>
      </c>
      <c r="C42" s="5" t="s">
        <v>8</v>
      </c>
      <c r="D42" s="8">
        <v>31</v>
      </c>
      <c r="E42" s="8">
        <v>30</v>
      </c>
      <c r="F42" s="8">
        <v>8</v>
      </c>
      <c r="G42" s="8">
        <v>8</v>
      </c>
      <c r="H42" s="9">
        <v>2017</v>
      </c>
      <c r="J42">
        <f>GETPIVOTDATA("Suma de Total estandares",$J$37)</f>
        <v>4</v>
      </c>
      <c r="K42" s="16">
        <f>J42*K41/J41</f>
        <v>1</v>
      </c>
    </row>
    <row r="43" spans="2:11">
      <c r="B43" s="1" t="s">
        <v>20</v>
      </c>
      <c r="C43" s="5" t="s">
        <v>9</v>
      </c>
      <c r="D43" s="8">
        <v>34</v>
      </c>
      <c r="E43" s="8">
        <v>27</v>
      </c>
      <c r="F43" s="8">
        <v>34</v>
      </c>
      <c r="G43" s="8">
        <v>26</v>
      </c>
      <c r="H43" s="9">
        <v>2017</v>
      </c>
    </row>
    <row r="44" spans="2:11">
      <c r="B44" s="1" t="s">
        <v>20</v>
      </c>
      <c r="C44" s="5" t="s">
        <v>10</v>
      </c>
      <c r="D44" s="8">
        <v>37</v>
      </c>
      <c r="E44" s="8">
        <v>33</v>
      </c>
      <c r="F44" s="8">
        <v>32</v>
      </c>
      <c r="G44" s="8">
        <v>30</v>
      </c>
      <c r="H44" s="9">
        <v>2017</v>
      </c>
    </row>
    <row r="45" spans="2:11">
      <c r="B45" s="1" t="s">
        <v>20</v>
      </c>
      <c r="C45" s="5" t="s">
        <v>11</v>
      </c>
      <c r="D45" s="8">
        <v>19</v>
      </c>
      <c r="E45" s="8">
        <v>15</v>
      </c>
      <c r="F45" s="8">
        <v>36</v>
      </c>
      <c r="G45" s="8">
        <v>36</v>
      </c>
      <c r="H45" s="9">
        <v>2017</v>
      </c>
      <c r="J45" s="15" t="s">
        <v>43</v>
      </c>
    </row>
    <row r="46" spans="2:11">
      <c r="B46" s="1" t="s">
        <v>20</v>
      </c>
      <c r="C46" s="5" t="s">
        <v>12</v>
      </c>
      <c r="D46" s="8">
        <v>22</v>
      </c>
      <c r="E46" s="8">
        <v>21</v>
      </c>
      <c r="F46" s="8">
        <v>33</v>
      </c>
      <c r="G46" s="8">
        <v>17</v>
      </c>
      <c r="H46" s="9">
        <v>2017</v>
      </c>
      <c r="J46" s="12" t="s">
        <v>39</v>
      </c>
      <c r="K46" s="12" t="s">
        <v>41</v>
      </c>
    </row>
    <row r="47" spans="2:11">
      <c r="B47" s="1" t="s">
        <v>20</v>
      </c>
      <c r="C47" s="5" t="s">
        <v>13</v>
      </c>
      <c r="D47" s="8">
        <v>35</v>
      </c>
      <c r="E47" s="8">
        <v>30</v>
      </c>
      <c r="F47" s="8">
        <v>36</v>
      </c>
      <c r="G47" s="8">
        <v>38</v>
      </c>
      <c r="H47" s="9">
        <v>2017</v>
      </c>
      <c r="J47" s="17">
        <v>6</v>
      </c>
      <c r="K47" s="17">
        <v>6</v>
      </c>
    </row>
    <row r="48" spans="2:11">
      <c r="B48" s="1" t="s">
        <v>20</v>
      </c>
      <c r="C48" s="8" t="s">
        <v>17</v>
      </c>
      <c r="D48" s="8">
        <v>49</v>
      </c>
      <c r="E48" s="8">
        <v>39</v>
      </c>
      <c r="F48" s="8">
        <v>36</v>
      </c>
      <c r="G48" s="8">
        <v>51</v>
      </c>
      <c r="H48" s="9">
        <v>2017</v>
      </c>
    </row>
    <row r="49" spans="2:11">
      <c r="B49" s="1" t="s">
        <v>20</v>
      </c>
      <c r="C49" s="8" t="s">
        <v>21</v>
      </c>
      <c r="D49" s="8">
        <v>5</v>
      </c>
      <c r="E49" s="8">
        <v>2</v>
      </c>
      <c r="F49" s="8">
        <v>36</v>
      </c>
      <c r="G49" s="8">
        <v>41</v>
      </c>
      <c r="H49" s="9">
        <v>2017</v>
      </c>
      <c r="J49">
        <f>GETPIVOTDATA("Suma de Estandares revisados",$J$45)</f>
        <v>6</v>
      </c>
      <c r="K49" s="14">
        <v>1</v>
      </c>
    </row>
    <row r="50" spans="2:11">
      <c r="B50" s="1" t="s">
        <v>22</v>
      </c>
      <c r="C50" s="5" t="s">
        <v>8</v>
      </c>
      <c r="D50" s="8">
        <v>1</v>
      </c>
      <c r="E50" s="8">
        <v>0</v>
      </c>
      <c r="F50" s="8">
        <v>42</v>
      </c>
      <c r="G50" s="8">
        <v>42</v>
      </c>
      <c r="H50" s="9">
        <v>2017</v>
      </c>
      <c r="J50">
        <f>GETPIVOTDATA("Suma de Estandares O.K",$J$45)</f>
        <v>6</v>
      </c>
      <c r="K50" s="16">
        <f>J50*K49/J49</f>
        <v>1</v>
      </c>
    </row>
    <row r="51" spans="2:11">
      <c r="B51" s="1" t="s">
        <v>22</v>
      </c>
      <c r="C51" s="5" t="s">
        <v>9</v>
      </c>
      <c r="D51" s="8">
        <v>3</v>
      </c>
      <c r="E51" s="8">
        <v>2</v>
      </c>
      <c r="F51" s="8">
        <v>40</v>
      </c>
      <c r="G51" s="8">
        <v>42</v>
      </c>
      <c r="H51" s="9">
        <v>2017</v>
      </c>
    </row>
    <row r="52" spans="2:11">
      <c r="B52" s="1" t="s">
        <v>22</v>
      </c>
      <c r="C52" s="5" t="s">
        <v>10</v>
      </c>
      <c r="D52" s="8">
        <v>3</v>
      </c>
      <c r="E52" s="8">
        <v>2</v>
      </c>
      <c r="F52" s="8">
        <v>36</v>
      </c>
      <c r="G52" s="8">
        <v>24</v>
      </c>
      <c r="H52" s="9">
        <v>2017</v>
      </c>
    </row>
    <row r="53" spans="2:11">
      <c r="B53" s="1" t="s">
        <v>22</v>
      </c>
      <c r="C53" s="5" t="s">
        <v>11</v>
      </c>
      <c r="D53" s="8">
        <v>1</v>
      </c>
      <c r="E53" s="8">
        <v>1</v>
      </c>
      <c r="F53" s="8">
        <v>40</v>
      </c>
      <c r="G53" s="8">
        <v>36</v>
      </c>
      <c r="H53" s="9">
        <v>2017</v>
      </c>
      <c r="J53" s="15" t="s">
        <v>45</v>
      </c>
      <c r="K53" t="s">
        <v>38</v>
      </c>
    </row>
    <row r="54" spans="2:11">
      <c r="B54" s="1" t="s">
        <v>22</v>
      </c>
      <c r="C54" s="5" t="s">
        <v>12</v>
      </c>
      <c r="D54" s="8">
        <v>2</v>
      </c>
      <c r="E54" s="8">
        <v>0</v>
      </c>
      <c r="F54" s="8">
        <v>42</v>
      </c>
      <c r="G54" s="8">
        <v>37</v>
      </c>
      <c r="H54" s="9">
        <v>2017</v>
      </c>
      <c r="J54" s="13" t="s">
        <v>12</v>
      </c>
      <c r="K54" s="17">
        <v>4</v>
      </c>
    </row>
    <row r="55" spans="2:11">
      <c r="B55" s="1" t="s">
        <v>22</v>
      </c>
      <c r="C55" s="5" t="s">
        <v>13</v>
      </c>
      <c r="D55" s="8">
        <v>4</v>
      </c>
      <c r="E55" s="8">
        <v>4</v>
      </c>
      <c r="F55" s="8">
        <v>42</v>
      </c>
      <c r="G55" s="8">
        <v>43</v>
      </c>
      <c r="H55" s="9">
        <v>2017</v>
      </c>
      <c r="J55" s="13" t="s">
        <v>37</v>
      </c>
      <c r="K55" s="17">
        <v>4</v>
      </c>
    </row>
    <row r="56" spans="2:11">
      <c r="B56" s="1" t="s">
        <v>22</v>
      </c>
      <c r="C56" s="8" t="s">
        <v>17</v>
      </c>
      <c r="D56" s="8">
        <v>17</v>
      </c>
      <c r="E56" s="8">
        <v>14</v>
      </c>
      <c r="F56" s="8">
        <v>42</v>
      </c>
      <c r="G56" s="8">
        <v>44</v>
      </c>
      <c r="H56" s="9">
        <v>2017</v>
      </c>
    </row>
    <row r="57" spans="2:11">
      <c r="B57" s="1" t="s">
        <v>22</v>
      </c>
      <c r="C57" s="8" t="s">
        <v>21</v>
      </c>
      <c r="D57" s="8">
        <v>3</v>
      </c>
      <c r="E57" s="8">
        <v>1</v>
      </c>
      <c r="F57" s="8">
        <v>42</v>
      </c>
      <c r="G57" s="8">
        <v>39</v>
      </c>
      <c r="H57" s="9">
        <v>2017</v>
      </c>
    </row>
    <row r="58" spans="2:11">
      <c r="B58" s="1" t="s">
        <v>23</v>
      </c>
      <c r="C58" s="5" t="s">
        <v>8</v>
      </c>
      <c r="D58" s="8">
        <v>17</v>
      </c>
      <c r="E58" s="8">
        <v>14</v>
      </c>
      <c r="F58" s="8">
        <v>18</v>
      </c>
      <c r="G58" s="8">
        <v>17</v>
      </c>
      <c r="H58" s="9">
        <v>2017</v>
      </c>
    </row>
    <row r="59" spans="2:11">
      <c r="B59" s="1" t="s">
        <v>23</v>
      </c>
      <c r="C59" s="5" t="s">
        <v>9</v>
      </c>
      <c r="D59" s="8">
        <v>13</v>
      </c>
      <c r="E59" s="8">
        <v>9</v>
      </c>
      <c r="F59" s="8">
        <v>18</v>
      </c>
      <c r="G59" s="8">
        <v>25</v>
      </c>
      <c r="H59" s="9">
        <v>2017</v>
      </c>
    </row>
    <row r="60" spans="2:11">
      <c r="B60" s="1" t="s">
        <v>23</v>
      </c>
      <c r="C60" s="5" t="s">
        <v>10</v>
      </c>
      <c r="D60" s="8">
        <v>11</v>
      </c>
      <c r="E60" s="8">
        <v>9</v>
      </c>
      <c r="F60" s="8">
        <v>18</v>
      </c>
      <c r="G60" s="8">
        <v>18</v>
      </c>
      <c r="H60" s="9">
        <v>2017</v>
      </c>
    </row>
    <row r="61" spans="2:11">
      <c r="B61" s="1" t="s">
        <v>23</v>
      </c>
      <c r="C61" s="5" t="s">
        <v>11</v>
      </c>
      <c r="D61" s="8">
        <v>11</v>
      </c>
      <c r="E61" s="8">
        <v>7</v>
      </c>
      <c r="F61" s="8">
        <v>18</v>
      </c>
      <c r="G61" s="8">
        <v>15</v>
      </c>
      <c r="H61" s="9">
        <v>2017</v>
      </c>
    </row>
    <row r="62" spans="2:11">
      <c r="B62" s="1" t="s">
        <v>23</v>
      </c>
      <c r="C62" s="5" t="s">
        <v>12</v>
      </c>
      <c r="D62" s="8">
        <v>9</v>
      </c>
      <c r="E62" s="8">
        <v>7</v>
      </c>
      <c r="F62" s="8">
        <v>18</v>
      </c>
      <c r="G62" s="8">
        <v>17</v>
      </c>
      <c r="H62" s="9">
        <v>2017</v>
      </c>
    </row>
    <row r="63" spans="2:11">
      <c r="B63" s="1" t="s">
        <v>23</v>
      </c>
      <c r="C63" s="5" t="s">
        <v>13</v>
      </c>
      <c r="D63" s="8">
        <v>16</v>
      </c>
      <c r="E63" s="8">
        <v>14</v>
      </c>
      <c r="F63" s="8">
        <v>18</v>
      </c>
      <c r="G63" s="8">
        <v>18</v>
      </c>
      <c r="H63" s="9">
        <v>2017</v>
      </c>
    </row>
    <row r="64" spans="2:11">
      <c r="B64" s="1" t="s">
        <v>23</v>
      </c>
      <c r="C64" s="8" t="s">
        <v>17</v>
      </c>
      <c r="D64" s="8">
        <v>13</v>
      </c>
      <c r="E64" s="8">
        <v>10</v>
      </c>
      <c r="F64" s="8">
        <v>18</v>
      </c>
      <c r="G64" s="8">
        <v>20</v>
      </c>
      <c r="H64" s="9">
        <v>2017</v>
      </c>
    </row>
    <row r="65" spans="2:8">
      <c r="B65" s="1" t="s">
        <v>23</v>
      </c>
      <c r="C65" s="8" t="s">
        <v>21</v>
      </c>
      <c r="D65" s="8">
        <v>17</v>
      </c>
      <c r="E65" s="8">
        <v>9</v>
      </c>
      <c r="F65" s="8">
        <v>18</v>
      </c>
      <c r="G65" s="8">
        <v>14</v>
      </c>
      <c r="H65" s="9">
        <v>2017</v>
      </c>
    </row>
    <row r="66" spans="2:8">
      <c r="B66" s="1" t="s">
        <v>24</v>
      </c>
      <c r="C66" s="5" t="s">
        <v>8</v>
      </c>
      <c r="D66" s="8">
        <v>15</v>
      </c>
      <c r="E66" s="8">
        <v>15</v>
      </c>
      <c r="F66" s="8">
        <v>10</v>
      </c>
      <c r="G66" s="8">
        <v>10</v>
      </c>
      <c r="H66" s="9">
        <v>2017</v>
      </c>
    </row>
    <row r="67" spans="2:8">
      <c r="B67" s="1" t="s">
        <v>24</v>
      </c>
      <c r="C67" s="5" t="s">
        <v>9</v>
      </c>
      <c r="D67" s="8">
        <v>21</v>
      </c>
      <c r="E67" s="8">
        <v>19</v>
      </c>
      <c r="F67" s="8">
        <v>10</v>
      </c>
      <c r="G67" s="8">
        <v>12</v>
      </c>
      <c r="H67" s="9">
        <v>2017</v>
      </c>
    </row>
    <row r="68" spans="2:8">
      <c r="B68" s="1" t="s">
        <v>24</v>
      </c>
      <c r="C68" s="5" t="s">
        <v>10</v>
      </c>
      <c r="D68" s="8">
        <v>6</v>
      </c>
      <c r="E68" s="8">
        <v>6</v>
      </c>
      <c r="F68" s="8">
        <v>10</v>
      </c>
      <c r="G68" s="8">
        <v>9</v>
      </c>
      <c r="H68" s="9">
        <v>2017</v>
      </c>
    </row>
    <row r="69" spans="2:8">
      <c r="B69" s="1" t="s">
        <v>24</v>
      </c>
      <c r="C69" s="5" t="s">
        <v>11</v>
      </c>
      <c r="D69" s="8">
        <v>13</v>
      </c>
      <c r="E69" s="8">
        <v>13</v>
      </c>
      <c r="F69" s="8">
        <v>10</v>
      </c>
      <c r="G69" s="8">
        <v>11</v>
      </c>
      <c r="H69" s="9">
        <v>2017</v>
      </c>
    </row>
    <row r="70" spans="2:8">
      <c r="B70" s="1" t="s">
        <v>24</v>
      </c>
      <c r="C70" s="5" t="s">
        <v>12</v>
      </c>
      <c r="D70" s="8">
        <v>33</v>
      </c>
      <c r="E70" s="8">
        <v>23</v>
      </c>
      <c r="F70" s="8">
        <v>10</v>
      </c>
      <c r="G70" s="8">
        <v>10</v>
      </c>
      <c r="H70" s="9">
        <v>2017</v>
      </c>
    </row>
    <row r="71" spans="2:8">
      <c r="B71" s="1" t="s">
        <v>24</v>
      </c>
      <c r="C71" s="5" t="s">
        <v>13</v>
      </c>
      <c r="D71" s="8">
        <v>25</v>
      </c>
      <c r="E71" s="8">
        <v>24</v>
      </c>
      <c r="F71" s="8">
        <v>10</v>
      </c>
      <c r="G71" s="8">
        <v>10</v>
      </c>
      <c r="H71" s="9">
        <v>2017</v>
      </c>
    </row>
    <row r="72" spans="2:8">
      <c r="B72" s="1" t="s">
        <v>24</v>
      </c>
      <c r="C72" s="8" t="s">
        <v>17</v>
      </c>
      <c r="D72" s="8">
        <v>20</v>
      </c>
      <c r="E72" s="8">
        <v>18</v>
      </c>
      <c r="F72" s="8">
        <v>10</v>
      </c>
      <c r="G72" s="8">
        <v>19</v>
      </c>
      <c r="H72" s="9">
        <v>2017</v>
      </c>
    </row>
    <row r="73" spans="2:8">
      <c r="B73" s="1" t="s">
        <v>24</v>
      </c>
      <c r="C73" s="8" t="s">
        <v>21</v>
      </c>
      <c r="D73" s="8">
        <v>8</v>
      </c>
      <c r="E73" s="8">
        <v>4</v>
      </c>
      <c r="F73" s="8">
        <v>10</v>
      </c>
      <c r="G73" s="8">
        <v>19</v>
      </c>
      <c r="H73" s="9">
        <v>2017</v>
      </c>
    </row>
    <row r="74" spans="2:8">
      <c r="B74" s="1" t="s">
        <v>25</v>
      </c>
      <c r="C74" s="5" t="s">
        <v>8</v>
      </c>
      <c r="D74" s="8">
        <v>17</v>
      </c>
      <c r="E74" s="8">
        <v>17</v>
      </c>
      <c r="F74" s="8">
        <v>40</v>
      </c>
      <c r="G74" s="8">
        <v>37</v>
      </c>
      <c r="H74" s="9">
        <v>2017</v>
      </c>
    </row>
    <row r="75" spans="2:8">
      <c r="B75" s="1" t="s">
        <v>25</v>
      </c>
      <c r="C75" s="5" t="s">
        <v>9</v>
      </c>
      <c r="D75" s="8">
        <v>19</v>
      </c>
      <c r="E75" s="8">
        <v>17</v>
      </c>
      <c r="F75" s="8">
        <v>40</v>
      </c>
      <c r="G75" s="8">
        <v>37</v>
      </c>
      <c r="H75" s="9">
        <v>2017</v>
      </c>
    </row>
    <row r="76" spans="2:8">
      <c r="B76" s="1" t="s">
        <v>25</v>
      </c>
      <c r="C76" s="5" t="s">
        <v>10</v>
      </c>
      <c r="D76" s="8">
        <v>12</v>
      </c>
      <c r="E76" s="8">
        <v>12</v>
      </c>
      <c r="F76" s="8">
        <v>40</v>
      </c>
      <c r="G76" s="8">
        <v>40</v>
      </c>
      <c r="H76" s="9">
        <v>2017</v>
      </c>
    </row>
    <row r="77" spans="2:8">
      <c r="B77" s="1" t="s">
        <v>25</v>
      </c>
      <c r="C77" s="5" t="s">
        <v>11</v>
      </c>
      <c r="D77" s="8">
        <v>15</v>
      </c>
      <c r="E77" s="8">
        <v>13</v>
      </c>
      <c r="F77" s="8">
        <v>40</v>
      </c>
      <c r="G77" s="8">
        <v>35</v>
      </c>
      <c r="H77" s="9">
        <v>2017</v>
      </c>
    </row>
    <row r="78" spans="2:8">
      <c r="B78" s="1" t="s">
        <v>25</v>
      </c>
      <c r="C78" s="5" t="s">
        <v>12</v>
      </c>
      <c r="D78" s="8">
        <v>15</v>
      </c>
      <c r="E78" s="8">
        <v>12</v>
      </c>
      <c r="F78" s="8">
        <v>40</v>
      </c>
      <c r="G78" s="8">
        <v>36</v>
      </c>
      <c r="H78" s="9">
        <v>2017</v>
      </c>
    </row>
    <row r="79" spans="2:8">
      <c r="B79" s="1" t="s">
        <v>25</v>
      </c>
      <c r="C79" s="5" t="s">
        <v>13</v>
      </c>
      <c r="D79" s="8">
        <v>16</v>
      </c>
      <c r="E79" s="8">
        <v>14</v>
      </c>
      <c r="F79" s="8">
        <v>40</v>
      </c>
      <c r="G79" s="8">
        <v>47</v>
      </c>
      <c r="H79" s="9">
        <v>2017</v>
      </c>
    </row>
    <row r="80" spans="2:8">
      <c r="B80" s="1" t="s">
        <v>25</v>
      </c>
      <c r="C80" s="8" t="s">
        <v>17</v>
      </c>
      <c r="D80" s="8">
        <v>13</v>
      </c>
      <c r="E80" s="8">
        <v>11</v>
      </c>
      <c r="F80" s="8">
        <v>40</v>
      </c>
      <c r="G80" s="8">
        <v>42</v>
      </c>
      <c r="H80" s="9">
        <v>2017</v>
      </c>
    </row>
    <row r="81" spans="2:8">
      <c r="B81" s="1" t="s">
        <v>25</v>
      </c>
      <c r="C81" s="8" t="s">
        <v>21</v>
      </c>
      <c r="D81" s="8">
        <v>11</v>
      </c>
      <c r="E81" s="8">
        <v>11</v>
      </c>
      <c r="F81" s="8">
        <v>40</v>
      </c>
      <c r="G81" s="8">
        <v>40</v>
      </c>
      <c r="H81" s="9">
        <v>2017</v>
      </c>
    </row>
    <row r="82" spans="2:8">
      <c r="B82" s="1" t="s">
        <v>26</v>
      </c>
      <c r="C82" s="5" t="s">
        <v>8</v>
      </c>
      <c r="D82" s="8">
        <v>15</v>
      </c>
      <c r="E82" s="8">
        <v>15</v>
      </c>
      <c r="F82" s="8">
        <v>40</v>
      </c>
      <c r="G82" s="8">
        <v>34</v>
      </c>
      <c r="H82" s="9">
        <v>2017</v>
      </c>
    </row>
    <row r="83" spans="2:8">
      <c r="B83" s="1" t="s">
        <v>26</v>
      </c>
      <c r="C83" s="5" t="s">
        <v>9</v>
      </c>
      <c r="D83" s="8">
        <v>15</v>
      </c>
      <c r="E83" s="8">
        <v>11</v>
      </c>
      <c r="F83" s="8">
        <v>38</v>
      </c>
      <c r="G83" s="8">
        <v>33</v>
      </c>
      <c r="H83" s="9">
        <v>2017</v>
      </c>
    </row>
    <row r="84" spans="2:8">
      <c r="B84" s="1" t="s">
        <v>26</v>
      </c>
      <c r="C84" s="5" t="s">
        <v>10</v>
      </c>
      <c r="D84" s="8">
        <v>11</v>
      </c>
      <c r="E84" s="8">
        <v>10</v>
      </c>
      <c r="F84" s="8">
        <v>40</v>
      </c>
      <c r="G84" s="8">
        <v>36</v>
      </c>
      <c r="H84" s="9">
        <v>2017</v>
      </c>
    </row>
    <row r="85" spans="2:8">
      <c r="B85" s="1" t="s">
        <v>26</v>
      </c>
      <c r="C85" s="5" t="s">
        <v>11</v>
      </c>
      <c r="D85" s="8">
        <v>13</v>
      </c>
      <c r="E85" s="8">
        <v>12</v>
      </c>
      <c r="F85" s="8">
        <v>40</v>
      </c>
      <c r="G85" s="8">
        <v>26</v>
      </c>
      <c r="H85" s="9">
        <v>2017</v>
      </c>
    </row>
    <row r="86" spans="2:8">
      <c r="B86" s="1" t="s">
        <v>26</v>
      </c>
      <c r="C86" s="5" t="s">
        <v>12</v>
      </c>
      <c r="D86" s="8">
        <v>7</v>
      </c>
      <c r="E86" s="8">
        <v>6</v>
      </c>
      <c r="F86" s="8">
        <v>15</v>
      </c>
      <c r="G86" s="8">
        <v>14</v>
      </c>
      <c r="H86" s="9">
        <v>2017</v>
      </c>
    </row>
    <row r="87" spans="2:8">
      <c r="B87" s="1" t="s">
        <v>26</v>
      </c>
      <c r="C87" s="5" t="s">
        <v>13</v>
      </c>
      <c r="D87" s="8">
        <v>19</v>
      </c>
      <c r="E87" s="8">
        <v>18</v>
      </c>
      <c r="F87" s="8">
        <v>40</v>
      </c>
      <c r="G87" s="8">
        <v>36</v>
      </c>
      <c r="H87" s="9">
        <v>2017</v>
      </c>
    </row>
    <row r="88" spans="2:8">
      <c r="B88" s="1" t="s">
        <v>26</v>
      </c>
      <c r="C88" s="8" t="s">
        <v>17</v>
      </c>
      <c r="D88" s="8">
        <v>15</v>
      </c>
      <c r="E88" s="8">
        <v>14</v>
      </c>
      <c r="F88" s="8">
        <v>40</v>
      </c>
      <c r="G88" s="8">
        <v>36</v>
      </c>
      <c r="H88" s="9">
        <v>2017</v>
      </c>
    </row>
    <row r="89" spans="2:8">
      <c r="B89" s="1" t="s">
        <v>26</v>
      </c>
      <c r="C89" s="8" t="s">
        <v>21</v>
      </c>
      <c r="D89" s="8">
        <v>14</v>
      </c>
      <c r="E89" s="8">
        <v>12</v>
      </c>
      <c r="F89" s="8">
        <v>40</v>
      </c>
      <c r="G89" s="8">
        <v>26</v>
      </c>
      <c r="H89" s="9">
        <v>2017</v>
      </c>
    </row>
    <row r="90" spans="2:8">
      <c r="B90" s="1" t="s">
        <v>7</v>
      </c>
      <c r="C90" s="5" t="s">
        <v>8</v>
      </c>
      <c r="D90" s="8">
        <v>29</v>
      </c>
      <c r="E90" s="8">
        <v>28</v>
      </c>
      <c r="F90" s="8">
        <v>20</v>
      </c>
      <c r="G90" s="8">
        <v>32</v>
      </c>
      <c r="H90" s="9">
        <v>2018</v>
      </c>
    </row>
    <row r="91" spans="2:8">
      <c r="B91" s="1" t="s">
        <v>7</v>
      </c>
      <c r="C91" s="5" t="s">
        <v>9</v>
      </c>
      <c r="D91" s="8">
        <v>26</v>
      </c>
      <c r="E91" s="8">
        <v>21</v>
      </c>
      <c r="F91" s="8">
        <v>20</v>
      </c>
      <c r="G91" s="8">
        <v>25</v>
      </c>
      <c r="H91" s="9">
        <v>2018</v>
      </c>
    </row>
    <row r="92" spans="2:8">
      <c r="B92" s="1" t="s">
        <v>7</v>
      </c>
      <c r="C92" s="5" t="s">
        <v>10</v>
      </c>
      <c r="D92" s="8">
        <v>33</v>
      </c>
      <c r="E92" s="8">
        <v>30</v>
      </c>
      <c r="F92" s="8">
        <v>20</v>
      </c>
      <c r="G92" s="8">
        <v>22</v>
      </c>
      <c r="H92" s="9">
        <v>2018</v>
      </c>
    </row>
    <row r="93" spans="2:8">
      <c r="B93" s="1" t="s">
        <v>7</v>
      </c>
      <c r="C93" s="5" t="s">
        <v>11</v>
      </c>
      <c r="D93" s="8">
        <v>29</v>
      </c>
      <c r="E93" s="8">
        <v>26</v>
      </c>
      <c r="F93" s="8">
        <v>20</v>
      </c>
      <c r="G93" s="8">
        <v>17</v>
      </c>
      <c r="H93" s="9">
        <v>2018</v>
      </c>
    </row>
    <row r="94" spans="2:8">
      <c r="B94" s="1" t="s">
        <v>7</v>
      </c>
      <c r="C94" s="5" t="s">
        <v>12</v>
      </c>
      <c r="D94" s="8">
        <v>39</v>
      </c>
      <c r="E94" s="8">
        <v>32</v>
      </c>
      <c r="F94" s="8">
        <v>20</v>
      </c>
      <c r="G94" s="8">
        <v>14</v>
      </c>
      <c r="H94" s="9">
        <v>2018</v>
      </c>
    </row>
    <row r="95" spans="2:8">
      <c r="B95" s="1" t="s">
        <v>7</v>
      </c>
      <c r="C95" s="5" t="s">
        <v>13</v>
      </c>
      <c r="D95" s="8">
        <v>38</v>
      </c>
      <c r="E95" s="8">
        <v>35</v>
      </c>
      <c r="F95" s="8">
        <v>20</v>
      </c>
      <c r="G95" s="8">
        <v>29</v>
      </c>
      <c r="H95" s="9">
        <v>2018</v>
      </c>
    </row>
    <row r="96" spans="2:8">
      <c r="B96" s="1" t="s">
        <v>7</v>
      </c>
      <c r="C96" s="8" t="s">
        <v>17</v>
      </c>
      <c r="D96" s="8">
        <v>52</v>
      </c>
      <c r="E96" s="8">
        <v>44</v>
      </c>
      <c r="F96" s="8">
        <v>20</v>
      </c>
      <c r="G96" s="8">
        <v>30</v>
      </c>
      <c r="H96" s="9">
        <v>2018</v>
      </c>
    </row>
    <row r="97" spans="2:8">
      <c r="B97" s="1" t="s">
        <v>7</v>
      </c>
      <c r="C97" s="8" t="s">
        <v>21</v>
      </c>
      <c r="D97" s="8">
        <v>40</v>
      </c>
      <c r="E97" s="8">
        <v>21</v>
      </c>
      <c r="F97" s="8">
        <v>20</v>
      </c>
      <c r="G97" s="8">
        <v>20</v>
      </c>
      <c r="H97" s="9">
        <v>2018</v>
      </c>
    </row>
    <row r="98" spans="2:8">
      <c r="B98" s="1" t="s">
        <v>14</v>
      </c>
      <c r="C98" s="5" t="s">
        <v>8</v>
      </c>
      <c r="D98" s="8">
        <v>33</v>
      </c>
      <c r="E98" s="8">
        <v>29</v>
      </c>
      <c r="F98" s="8">
        <v>32</v>
      </c>
      <c r="G98" s="8">
        <v>31</v>
      </c>
      <c r="H98" s="9">
        <v>2018</v>
      </c>
    </row>
    <row r="99" spans="2:8">
      <c r="B99" s="1" t="s">
        <v>14</v>
      </c>
      <c r="C99" s="5" t="s">
        <v>9</v>
      </c>
      <c r="D99" s="8">
        <v>20</v>
      </c>
      <c r="E99" s="8">
        <v>16</v>
      </c>
      <c r="F99" s="8">
        <v>32</v>
      </c>
      <c r="G99" s="8">
        <v>34</v>
      </c>
      <c r="H99" s="9">
        <v>2018</v>
      </c>
    </row>
    <row r="100" spans="2:8">
      <c r="B100" s="1" t="s">
        <v>14</v>
      </c>
      <c r="C100" s="5" t="s">
        <v>10</v>
      </c>
      <c r="D100" s="8">
        <v>9</v>
      </c>
      <c r="E100" s="8">
        <v>9</v>
      </c>
      <c r="F100" s="8">
        <v>15</v>
      </c>
      <c r="G100" s="8">
        <v>15</v>
      </c>
      <c r="H100" s="9">
        <v>2018</v>
      </c>
    </row>
    <row r="101" spans="2:8">
      <c r="B101" s="1" t="s">
        <v>14</v>
      </c>
      <c r="C101" s="5" t="s">
        <v>11</v>
      </c>
      <c r="D101" s="8">
        <v>28</v>
      </c>
      <c r="E101" s="8">
        <v>23</v>
      </c>
      <c r="F101" s="8">
        <v>32</v>
      </c>
      <c r="G101" s="8">
        <v>31</v>
      </c>
      <c r="H101" s="9">
        <v>2018</v>
      </c>
    </row>
    <row r="102" spans="2:8">
      <c r="B102" s="1" t="s">
        <v>14</v>
      </c>
      <c r="C102" s="5" t="s">
        <v>12</v>
      </c>
      <c r="D102" s="8">
        <v>21</v>
      </c>
      <c r="E102" s="8">
        <v>20</v>
      </c>
      <c r="F102" s="8">
        <v>32</v>
      </c>
      <c r="G102" s="8">
        <v>27</v>
      </c>
      <c r="H102" s="9">
        <v>2018</v>
      </c>
    </row>
    <row r="103" spans="2:8">
      <c r="B103" s="1" t="s">
        <v>14</v>
      </c>
      <c r="C103" s="5" t="s">
        <v>13</v>
      </c>
      <c r="D103" s="8">
        <v>31</v>
      </c>
      <c r="E103" s="8">
        <v>28</v>
      </c>
      <c r="F103" s="8">
        <v>32</v>
      </c>
      <c r="G103" s="8">
        <v>33</v>
      </c>
      <c r="H103" s="9">
        <v>2018</v>
      </c>
    </row>
    <row r="104" spans="2:8">
      <c r="B104" s="1" t="s">
        <v>14</v>
      </c>
      <c r="C104" s="8" t="s">
        <v>17</v>
      </c>
      <c r="D104" s="8">
        <v>53</v>
      </c>
      <c r="E104" s="8">
        <v>46</v>
      </c>
      <c r="F104" s="8">
        <v>32</v>
      </c>
      <c r="G104" s="8">
        <v>30</v>
      </c>
      <c r="H104" s="9">
        <v>2018</v>
      </c>
    </row>
    <row r="105" spans="2:8">
      <c r="B105" s="1" t="s">
        <v>14</v>
      </c>
      <c r="C105" s="8" t="s">
        <v>21</v>
      </c>
      <c r="D105" s="8">
        <v>28</v>
      </c>
      <c r="E105" s="8">
        <v>22</v>
      </c>
      <c r="F105" s="8">
        <v>32</v>
      </c>
      <c r="G105" s="8">
        <v>33</v>
      </c>
      <c r="H105" s="9">
        <v>2018</v>
      </c>
    </row>
    <row r="106" spans="2:8">
      <c r="B106" s="1" t="s">
        <v>15</v>
      </c>
      <c r="C106" s="5" t="s">
        <v>8</v>
      </c>
      <c r="D106" s="8">
        <v>19</v>
      </c>
      <c r="E106" s="8">
        <v>16</v>
      </c>
      <c r="F106" s="8">
        <v>34</v>
      </c>
      <c r="G106" s="8">
        <v>38</v>
      </c>
      <c r="H106" s="9">
        <v>2018</v>
      </c>
    </row>
    <row r="107" spans="2:8">
      <c r="B107" s="1" t="s">
        <v>15</v>
      </c>
      <c r="C107" s="5" t="s">
        <v>9</v>
      </c>
      <c r="D107" s="8">
        <v>4</v>
      </c>
      <c r="E107" s="8">
        <v>3</v>
      </c>
      <c r="F107" s="8">
        <v>34</v>
      </c>
      <c r="G107" s="8">
        <v>40</v>
      </c>
      <c r="H107" s="9">
        <v>2018</v>
      </c>
    </row>
    <row r="108" spans="2:8">
      <c r="B108" s="1" t="s">
        <v>15</v>
      </c>
      <c r="C108" s="5" t="s">
        <v>10</v>
      </c>
      <c r="D108" s="8">
        <v>8</v>
      </c>
      <c r="E108" s="8">
        <v>7</v>
      </c>
      <c r="F108" s="8">
        <v>34</v>
      </c>
      <c r="G108" s="8">
        <v>29</v>
      </c>
      <c r="H108" s="9">
        <v>2018</v>
      </c>
    </row>
    <row r="109" spans="2:8">
      <c r="B109" s="1" t="s">
        <v>15</v>
      </c>
      <c r="C109" s="5" t="s">
        <v>11</v>
      </c>
      <c r="D109" s="8">
        <v>7</v>
      </c>
      <c r="E109" s="8">
        <v>4</v>
      </c>
      <c r="F109" s="8">
        <v>34</v>
      </c>
      <c r="G109" s="8">
        <v>30</v>
      </c>
      <c r="H109" s="9">
        <v>2018</v>
      </c>
    </row>
    <row r="110" spans="2:8">
      <c r="B110" s="1" t="s">
        <v>15</v>
      </c>
      <c r="C110" s="5" t="s">
        <v>12</v>
      </c>
      <c r="D110" s="8">
        <v>11</v>
      </c>
      <c r="E110" s="8">
        <v>9</v>
      </c>
      <c r="F110" s="8">
        <v>34</v>
      </c>
      <c r="G110" s="8">
        <v>37</v>
      </c>
      <c r="H110" s="9">
        <v>2018</v>
      </c>
    </row>
    <row r="111" spans="2:8">
      <c r="B111" s="1" t="s">
        <v>15</v>
      </c>
      <c r="C111" s="5" t="s">
        <v>13</v>
      </c>
      <c r="D111" s="8">
        <v>8</v>
      </c>
      <c r="E111" s="8">
        <v>6</v>
      </c>
      <c r="F111" s="8">
        <v>34</v>
      </c>
      <c r="G111" s="8">
        <v>38</v>
      </c>
      <c r="H111" s="9">
        <v>2018</v>
      </c>
    </row>
    <row r="112" spans="2:8">
      <c r="B112" s="1" t="s">
        <v>15</v>
      </c>
      <c r="C112" s="8" t="s">
        <v>17</v>
      </c>
      <c r="D112" s="8">
        <v>13</v>
      </c>
      <c r="E112" s="8">
        <v>13</v>
      </c>
      <c r="F112" s="8">
        <v>34</v>
      </c>
      <c r="G112" s="8">
        <v>40</v>
      </c>
      <c r="H112" s="9">
        <v>2018</v>
      </c>
    </row>
    <row r="113" spans="2:8">
      <c r="B113" s="1" t="s">
        <v>15</v>
      </c>
      <c r="C113" s="8" t="s">
        <v>21</v>
      </c>
      <c r="D113" s="8">
        <v>6</v>
      </c>
      <c r="E113" s="8">
        <v>2</v>
      </c>
      <c r="F113" s="8">
        <v>34</v>
      </c>
      <c r="G113" s="8">
        <v>31</v>
      </c>
      <c r="H113" s="9">
        <v>2018</v>
      </c>
    </row>
    <row r="114" spans="2:8">
      <c r="B114" s="1" t="s">
        <v>16</v>
      </c>
      <c r="C114" s="5" t="s">
        <v>8</v>
      </c>
      <c r="D114" s="8">
        <v>20</v>
      </c>
      <c r="E114" s="8">
        <v>19</v>
      </c>
      <c r="F114" s="8">
        <v>35</v>
      </c>
      <c r="G114" s="8">
        <v>30</v>
      </c>
      <c r="H114" s="9">
        <v>2018</v>
      </c>
    </row>
    <row r="115" spans="2:8">
      <c r="B115" s="1" t="s">
        <v>16</v>
      </c>
      <c r="C115" s="5" t="s">
        <v>9</v>
      </c>
      <c r="D115" s="8">
        <v>27</v>
      </c>
      <c r="E115" s="8">
        <v>27</v>
      </c>
      <c r="F115" s="8">
        <v>35</v>
      </c>
      <c r="G115" s="8">
        <v>35</v>
      </c>
      <c r="H115" s="9">
        <v>2018</v>
      </c>
    </row>
    <row r="116" spans="2:8">
      <c r="B116" s="1" t="s">
        <v>16</v>
      </c>
      <c r="C116" s="5" t="s">
        <v>10</v>
      </c>
      <c r="D116" s="8">
        <v>17</v>
      </c>
      <c r="E116" s="8">
        <v>17</v>
      </c>
      <c r="F116" s="8">
        <v>30</v>
      </c>
      <c r="G116" s="8">
        <v>27</v>
      </c>
      <c r="H116" s="9">
        <v>2018</v>
      </c>
    </row>
    <row r="117" spans="2:8">
      <c r="B117" s="1" t="s">
        <v>16</v>
      </c>
      <c r="C117" s="5" t="s">
        <v>11</v>
      </c>
      <c r="D117" s="8">
        <v>29</v>
      </c>
      <c r="E117" s="8">
        <v>26</v>
      </c>
      <c r="F117" s="8">
        <v>22</v>
      </c>
      <c r="G117" s="8">
        <v>16</v>
      </c>
      <c r="H117" s="9">
        <v>2018</v>
      </c>
    </row>
    <row r="118" spans="2:8">
      <c r="B118" s="1" t="s">
        <v>16</v>
      </c>
      <c r="C118" s="5" t="s">
        <v>12</v>
      </c>
      <c r="D118" s="8">
        <v>13</v>
      </c>
      <c r="E118" s="8">
        <v>13</v>
      </c>
      <c r="F118" s="8">
        <v>35</v>
      </c>
      <c r="G118" s="8">
        <v>29</v>
      </c>
      <c r="H118" s="9">
        <v>2018</v>
      </c>
    </row>
    <row r="119" spans="2:8">
      <c r="B119" s="1" t="s">
        <v>16</v>
      </c>
      <c r="C119" s="5" t="s">
        <v>13</v>
      </c>
      <c r="D119" s="8">
        <v>26</v>
      </c>
      <c r="E119" s="8">
        <v>23</v>
      </c>
      <c r="F119" s="8">
        <v>35</v>
      </c>
      <c r="G119" s="8">
        <v>33</v>
      </c>
      <c r="H119" s="9">
        <v>2018</v>
      </c>
    </row>
    <row r="120" spans="2:8">
      <c r="B120" s="1" t="s">
        <v>16</v>
      </c>
      <c r="C120" s="8" t="s">
        <v>17</v>
      </c>
      <c r="D120" s="8">
        <v>26</v>
      </c>
      <c r="E120" s="8">
        <v>25</v>
      </c>
      <c r="F120" s="8">
        <v>35</v>
      </c>
      <c r="G120" s="8">
        <v>32</v>
      </c>
      <c r="H120" s="9">
        <v>2018</v>
      </c>
    </row>
    <row r="121" spans="2:8">
      <c r="B121" s="1" t="s">
        <v>16</v>
      </c>
      <c r="C121" s="8" t="s">
        <v>21</v>
      </c>
      <c r="D121" s="8">
        <v>23</v>
      </c>
      <c r="E121" s="8">
        <v>20</v>
      </c>
      <c r="F121" s="8">
        <v>35</v>
      </c>
      <c r="G121" s="8">
        <v>34</v>
      </c>
      <c r="H121" s="9">
        <v>2018</v>
      </c>
    </row>
    <row r="122" spans="2:8">
      <c r="B122" s="1" t="s">
        <v>18</v>
      </c>
      <c r="C122" s="5" t="s">
        <v>8</v>
      </c>
      <c r="D122" s="8">
        <v>28</v>
      </c>
      <c r="E122" s="8">
        <v>25</v>
      </c>
      <c r="F122" s="8">
        <v>25</v>
      </c>
      <c r="G122" s="8">
        <v>30</v>
      </c>
      <c r="H122" s="9">
        <v>2018</v>
      </c>
    </row>
    <row r="123" spans="2:8">
      <c r="B123" s="1" t="s">
        <v>18</v>
      </c>
      <c r="C123" s="5" t="s">
        <v>9</v>
      </c>
      <c r="D123" s="8">
        <v>25</v>
      </c>
      <c r="E123" s="8">
        <v>22</v>
      </c>
      <c r="F123" s="8">
        <v>25</v>
      </c>
      <c r="G123" s="8">
        <v>23</v>
      </c>
      <c r="H123" s="9">
        <v>2018</v>
      </c>
    </row>
    <row r="124" spans="2:8">
      <c r="B124" s="1" t="s">
        <v>18</v>
      </c>
      <c r="C124" s="5" t="s">
        <v>10</v>
      </c>
      <c r="D124" s="8">
        <v>26</v>
      </c>
      <c r="E124" s="8">
        <v>21</v>
      </c>
      <c r="F124" s="8">
        <v>25</v>
      </c>
      <c r="G124" s="8">
        <v>25</v>
      </c>
      <c r="H124" s="9">
        <v>2018</v>
      </c>
    </row>
    <row r="125" spans="2:8">
      <c r="B125" s="1" t="s">
        <v>18</v>
      </c>
      <c r="C125" s="5" t="s">
        <v>11</v>
      </c>
      <c r="D125" s="8">
        <v>54</v>
      </c>
      <c r="E125" s="8">
        <v>39</v>
      </c>
      <c r="F125" s="8">
        <v>25</v>
      </c>
      <c r="G125" s="8">
        <v>33</v>
      </c>
      <c r="H125" s="9">
        <v>2018</v>
      </c>
    </row>
    <row r="126" spans="2:8">
      <c r="B126" s="1" t="s">
        <v>18</v>
      </c>
      <c r="C126" s="5" t="s">
        <v>12</v>
      </c>
      <c r="D126" s="8">
        <v>29</v>
      </c>
      <c r="E126" s="8">
        <v>22</v>
      </c>
      <c r="F126" s="8">
        <v>25</v>
      </c>
      <c r="G126" s="8">
        <v>27</v>
      </c>
      <c r="H126" s="9">
        <v>2018</v>
      </c>
    </row>
    <row r="127" spans="2:8">
      <c r="B127" s="1" t="s">
        <v>18</v>
      </c>
      <c r="C127" s="5" t="s">
        <v>13</v>
      </c>
      <c r="D127" s="8">
        <v>43</v>
      </c>
      <c r="E127" s="8">
        <v>35</v>
      </c>
      <c r="F127" s="8">
        <v>25</v>
      </c>
      <c r="G127" s="8">
        <v>39</v>
      </c>
      <c r="H127" s="9">
        <v>2018</v>
      </c>
    </row>
    <row r="128" spans="2:8">
      <c r="B128" s="1" t="s">
        <v>18</v>
      </c>
      <c r="C128" s="8" t="s">
        <v>17</v>
      </c>
      <c r="D128" s="8">
        <v>18</v>
      </c>
      <c r="E128" s="8">
        <v>16</v>
      </c>
      <c r="F128" s="8">
        <v>13</v>
      </c>
      <c r="G128" s="8">
        <v>13</v>
      </c>
      <c r="H128" s="9">
        <v>2018</v>
      </c>
    </row>
    <row r="129" spans="2:8">
      <c r="B129" s="1" t="s">
        <v>18</v>
      </c>
      <c r="C129" s="8" t="s">
        <v>21</v>
      </c>
      <c r="D129" s="8">
        <v>28</v>
      </c>
      <c r="E129" s="8">
        <v>21</v>
      </c>
      <c r="F129" s="8">
        <v>25</v>
      </c>
      <c r="G129" s="8">
        <v>28</v>
      </c>
      <c r="H129" s="9">
        <v>2018</v>
      </c>
    </row>
    <row r="130" spans="2:8">
      <c r="B130" s="1" t="s">
        <v>19</v>
      </c>
      <c r="C130" s="5" t="s">
        <v>8</v>
      </c>
      <c r="D130" s="8">
        <v>27</v>
      </c>
      <c r="E130" s="8">
        <v>24</v>
      </c>
      <c r="F130" s="8">
        <v>10</v>
      </c>
      <c r="G130" s="8">
        <v>12</v>
      </c>
      <c r="H130" s="9">
        <v>2018</v>
      </c>
    </row>
    <row r="131" spans="2:8">
      <c r="B131" s="1" t="s">
        <v>19</v>
      </c>
      <c r="C131" s="5" t="s">
        <v>9</v>
      </c>
      <c r="D131" s="8">
        <v>55</v>
      </c>
      <c r="E131" s="8">
        <v>43</v>
      </c>
      <c r="F131" s="8">
        <v>10</v>
      </c>
      <c r="G131" s="8">
        <v>22</v>
      </c>
      <c r="H131" s="9">
        <v>2018</v>
      </c>
    </row>
    <row r="132" spans="2:8">
      <c r="B132" s="1" t="s">
        <v>19</v>
      </c>
      <c r="C132" s="5" t="s">
        <v>10</v>
      </c>
      <c r="D132" s="8">
        <v>22</v>
      </c>
      <c r="E132" s="8">
        <v>22</v>
      </c>
      <c r="F132" s="8">
        <v>10</v>
      </c>
      <c r="G132" s="8">
        <v>10</v>
      </c>
      <c r="H132" s="9">
        <v>2018</v>
      </c>
    </row>
    <row r="133" spans="2:8">
      <c r="B133" s="1" t="s">
        <v>19</v>
      </c>
      <c r="C133" s="5" t="s">
        <v>11</v>
      </c>
      <c r="D133" s="8">
        <v>9</v>
      </c>
      <c r="E133" s="8">
        <v>7</v>
      </c>
      <c r="F133" s="8">
        <v>10</v>
      </c>
      <c r="G133" s="8">
        <v>10</v>
      </c>
      <c r="H133" s="9">
        <v>2018</v>
      </c>
    </row>
    <row r="134" spans="2:8">
      <c r="B134" s="1" t="s">
        <v>19</v>
      </c>
      <c r="C134" s="5" t="s">
        <v>12</v>
      </c>
      <c r="D134" s="8">
        <v>35</v>
      </c>
      <c r="E134" s="8">
        <v>28</v>
      </c>
      <c r="F134" s="8">
        <v>10</v>
      </c>
      <c r="G134" s="8">
        <v>16</v>
      </c>
      <c r="H134" s="9">
        <v>2018</v>
      </c>
    </row>
    <row r="135" spans="2:8">
      <c r="B135" s="1" t="s">
        <v>19</v>
      </c>
      <c r="C135" s="5" t="s">
        <v>13</v>
      </c>
      <c r="D135" s="8">
        <v>40</v>
      </c>
      <c r="E135" s="8">
        <v>34</v>
      </c>
      <c r="F135" s="8">
        <v>10</v>
      </c>
      <c r="G135" s="8">
        <v>15</v>
      </c>
      <c r="H135" s="9">
        <v>2018</v>
      </c>
    </row>
    <row r="136" spans="2:8">
      <c r="B136" s="1" t="s">
        <v>19</v>
      </c>
      <c r="C136" s="8" t="s">
        <v>17</v>
      </c>
      <c r="D136" s="8">
        <v>43</v>
      </c>
      <c r="E136" s="8">
        <v>38</v>
      </c>
      <c r="F136" s="8">
        <v>10</v>
      </c>
      <c r="G136" s="8">
        <v>12</v>
      </c>
      <c r="H136" s="9">
        <v>2018</v>
      </c>
    </row>
    <row r="137" spans="2:8">
      <c r="B137" s="1" t="s">
        <v>19</v>
      </c>
      <c r="C137" s="8" t="s">
        <v>21</v>
      </c>
      <c r="D137" s="8">
        <v>36</v>
      </c>
      <c r="E137" s="8">
        <v>21</v>
      </c>
      <c r="F137" s="8">
        <v>10</v>
      </c>
      <c r="G137" s="8">
        <v>15</v>
      </c>
      <c r="H137" s="9">
        <v>2018</v>
      </c>
    </row>
    <row r="138" spans="2:8">
      <c r="B138" s="1" t="s">
        <v>19</v>
      </c>
      <c r="C138" s="8" t="s">
        <v>27</v>
      </c>
      <c r="D138" s="8">
        <v>3</v>
      </c>
      <c r="E138" s="8">
        <v>3</v>
      </c>
      <c r="F138" s="8">
        <v>20</v>
      </c>
      <c r="G138" s="8">
        <v>37</v>
      </c>
      <c r="H138" s="9">
        <v>2018</v>
      </c>
    </row>
    <row r="139" spans="2:8">
      <c r="B139" s="1" t="s">
        <v>20</v>
      </c>
      <c r="C139" s="5" t="s">
        <v>8</v>
      </c>
      <c r="D139" s="8">
        <v>22</v>
      </c>
      <c r="E139" s="8">
        <v>22</v>
      </c>
      <c r="F139" s="8">
        <v>34</v>
      </c>
      <c r="G139" s="8">
        <v>19</v>
      </c>
      <c r="H139" s="9">
        <v>2018</v>
      </c>
    </row>
    <row r="140" spans="2:8">
      <c r="B140" s="1" t="s">
        <v>20</v>
      </c>
      <c r="C140" s="5" t="s">
        <v>9</v>
      </c>
      <c r="D140" s="8">
        <v>57</v>
      </c>
      <c r="E140" s="8">
        <v>41</v>
      </c>
      <c r="F140" s="8">
        <v>34</v>
      </c>
      <c r="G140" s="8">
        <v>24</v>
      </c>
      <c r="H140" s="9">
        <v>2018</v>
      </c>
    </row>
    <row r="141" spans="2:8">
      <c r="B141" s="1" t="s">
        <v>20</v>
      </c>
      <c r="C141" s="5" t="s">
        <v>10</v>
      </c>
      <c r="D141" s="8">
        <v>28</v>
      </c>
      <c r="E141" s="8">
        <v>25</v>
      </c>
      <c r="F141" s="8">
        <v>8</v>
      </c>
      <c r="G141" s="8">
        <v>5</v>
      </c>
      <c r="H141" s="9">
        <v>2018</v>
      </c>
    </row>
    <row r="142" spans="2:8">
      <c r="B142" s="1" t="s">
        <v>20</v>
      </c>
      <c r="C142" s="5" t="s">
        <v>11</v>
      </c>
      <c r="D142" s="8">
        <v>2</v>
      </c>
      <c r="E142" s="8">
        <v>2</v>
      </c>
      <c r="F142" s="8">
        <v>30</v>
      </c>
      <c r="G142" s="8">
        <v>23</v>
      </c>
      <c r="H142" s="9">
        <v>2018</v>
      </c>
    </row>
    <row r="143" spans="2:8">
      <c r="B143" s="1" t="s">
        <v>20</v>
      </c>
      <c r="C143" s="5" t="s">
        <v>12</v>
      </c>
      <c r="D143" s="8">
        <v>14</v>
      </c>
      <c r="E143" s="8">
        <v>11</v>
      </c>
      <c r="F143" s="8">
        <v>30</v>
      </c>
      <c r="G143" s="8">
        <v>7</v>
      </c>
      <c r="H143" s="9">
        <v>2018</v>
      </c>
    </row>
    <row r="144" spans="2:8">
      <c r="B144" s="1" t="s">
        <v>20</v>
      </c>
      <c r="C144" s="5" t="s">
        <v>13</v>
      </c>
      <c r="D144" s="8">
        <v>34</v>
      </c>
      <c r="E144" s="8">
        <v>27</v>
      </c>
      <c r="F144" s="8">
        <v>34</v>
      </c>
      <c r="G144" s="8">
        <v>34</v>
      </c>
      <c r="H144" s="9">
        <v>2018</v>
      </c>
    </row>
    <row r="145" spans="2:8">
      <c r="B145" s="1" t="s">
        <v>20</v>
      </c>
      <c r="C145" s="8" t="s">
        <v>17</v>
      </c>
      <c r="D145" s="8">
        <v>26</v>
      </c>
      <c r="E145" s="8">
        <v>22</v>
      </c>
      <c r="F145" s="8">
        <v>34</v>
      </c>
      <c r="G145" s="8">
        <v>30</v>
      </c>
      <c r="H145" s="9">
        <v>2018</v>
      </c>
    </row>
    <row r="146" spans="2:8">
      <c r="B146" s="1" t="s">
        <v>20</v>
      </c>
      <c r="C146" s="8" t="s">
        <v>21</v>
      </c>
      <c r="D146" s="8">
        <v>23</v>
      </c>
      <c r="E146" s="8">
        <v>18</v>
      </c>
      <c r="F146" s="8">
        <v>34</v>
      </c>
      <c r="G146" s="8">
        <v>24</v>
      </c>
      <c r="H146" s="9">
        <v>2018</v>
      </c>
    </row>
    <row r="147" spans="2:8">
      <c r="B147" s="1" t="s">
        <v>20</v>
      </c>
      <c r="C147" s="8" t="s">
        <v>27</v>
      </c>
      <c r="D147" s="8">
        <v>24</v>
      </c>
      <c r="E147" s="8">
        <v>8</v>
      </c>
      <c r="F147" s="8">
        <v>34</v>
      </c>
      <c r="G147" s="8">
        <v>37</v>
      </c>
      <c r="H147" s="9">
        <v>2018</v>
      </c>
    </row>
    <row r="148" spans="2:8">
      <c r="B148" s="1" t="s">
        <v>22</v>
      </c>
      <c r="C148" s="5" t="s">
        <v>8</v>
      </c>
      <c r="D148" s="8">
        <v>23</v>
      </c>
      <c r="E148" s="8">
        <v>20</v>
      </c>
      <c r="F148" s="8">
        <v>10</v>
      </c>
      <c r="G148" s="8">
        <v>20</v>
      </c>
      <c r="H148" s="9">
        <v>2018</v>
      </c>
    </row>
    <row r="149" spans="2:8">
      <c r="B149" s="1" t="s">
        <v>22</v>
      </c>
      <c r="C149" s="5" t="s">
        <v>9</v>
      </c>
      <c r="D149" s="8">
        <v>15</v>
      </c>
      <c r="E149" s="8">
        <v>13</v>
      </c>
      <c r="F149" s="8">
        <v>10</v>
      </c>
      <c r="G149" s="8">
        <v>8</v>
      </c>
      <c r="H149" s="9">
        <v>2018</v>
      </c>
    </row>
    <row r="150" spans="2:8">
      <c r="B150" s="1" t="s">
        <v>22</v>
      </c>
      <c r="C150" s="5" t="s">
        <v>10</v>
      </c>
      <c r="D150" s="8">
        <v>9</v>
      </c>
      <c r="E150" s="8">
        <v>8</v>
      </c>
      <c r="F150" s="8">
        <v>10</v>
      </c>
      <c r="G150" s="8">
        <v>1</v>
      </c>
      <c r="H150" s="9">
        <v>2018</v>
      </c>
    </row>
    <row r="151" spans="2:8">
      <c r="B151" s="1" t="s">
        <v>22</v>
      </c>
      <c r="C151" s="5" t="s">
        <v>11</v>
      </c>
      <c r="D151" s="8">
        <v>7</v>
      </c>
      <c r="E151" s="8">
        <v>2</v>
      </c>
      <c r="F151" s="8">
        <v>10</v>
      </c>
      <c r="G151" s="8">
        <v>16</v>
      </c>
      <c r="H151" s="9">
        <v>2018</v>
      </c>
    </row>
    <row r="152" spans="2:8">
      <c r="B152" s="1" t="s">
        <v>22</v>
      </c>
      <c r="C152" s="5" t="s">
        <v>12</v>
      </c>
      <c r="D152" s="8">
        <v>22</v>
      </c>
      <c r="E152" s="8">
        <v>18</v>
      </c>
      <c r="F152" s="8">
        <v>10</v>
      </c>
      <c r="G152" s="8">
        <v>8</v>
      </c>
      <c r="H152" s="9">
        <v>2018</v>
      </c>
    </row>
    <row r="153" spans="2:8">
      <c r="B153" s="1" t="s">
        <v>22</v>
      </c>
      <c r="C153" s="5" t="s">
        <v>13</v>
      </c>
      <c r="D153" s="8">
        <v>34</v>
      </c>
      <c r="E153" s="8">
        <v>30</v>
      </c>
      <c r="F153" s="6">
        <v>0</v>
      </c>
      <c r="G153" s="6">
        <v>0</v>
      </c>
      <c r="H153" s="9">
        <v>2018</v>
      </c>
    </row>
    <row r="154" spans="2:8">
      <c r="B154" s="1" t="s">
        <v>22</v>
      </c>
      <c r="C154" s="8" t="s">
        <v>17</v>
      </c>
      <c r="D154" s="8">
        <v>34</v>
      </c>
      <c r="E154" s="8">
        <v>25</v>
      </c>
      <c r="F154" s="8">
        <v>10</v>
      </c>
      <c r="G154" s="8">
        <v>10</v>
      </c>
      <c r="H154" s="9">
        <v>2018</v>
      </c>
    </row>
    <row r="155" spans="2:8">
      <c r="B155" s="1" t="s">
        <v>22</v>
      </c>
      <c r="C155" s="8" t="s">
        <v>21</v>
      </c>
      <c r="D155" s="8">
        <v>8</v>
      </c>
      <c r="E155" s="8">
        <v>4</v>
      </c>
      <c r="F155" s="8">
        <v>10</v>
      </c>
      <c r="G155" s="8">
        <v>4</v>
      </c>
      <c r="H155" s="9">
        <v>2018</v>
      </c>
    </row>
    <row r="156" spans="2:8">
      <c r="B156" s="1" t="s">
        <v>22</v>
      </c>
      <c r="C156" s="8" t="s">
        <v>27</v>
      </c>
      <c r="D156" s="8">
        <v>31</v>
      </c>
      <c r="E156" s="8">
        <v>11</v>
      </c>
      <c r="F156" s="8">
        <v>23</v>
      </c>
      <c r="G156" s="8">
        <v>23</v>
      </c>
      <c r="H156" s="9">
        <v>2018</v>
      </c>
    </row>
    <row r="157" spans="2:8">
      <c r="B157" s="1" t="s">
        <v>23</v>
      </c>
      <c r="C157" s="5" t="s">
        <v>8</v>
      </c>
      <c r="D157" s="8">
        <v>6</v>
      </c>
      <c r="E157" s="8">
        <v>4</v>
      </c>
      <c r="F157" s="8">
        <v>20</v>
      </c>
      <c r="G157" s="8">
        <v>20</v>
      </c>
      <c r="H157" s="9">
        <v>2018</v>
      </c>
    </row>
    <row r="158" spans="2:8">
      <c r="B158" s="1" t="s">
        <v>23</v>
      </c>
      <c r="C158" s="5" t="s">
        <v>9</v>
      </c>
      <c r="D158" s="8">
        <v>4</v>
      </c>
      <c r="E158" s="8">
        <v>4</v>
      </c>
      <c r="F158" s="8">
        <v>30</v>
      </c>
      <c r="G158" s="8">
        <v>30</v>
      </c>
      <c r="H158" s="9">
        <v>2018</v>
      </c>
    </row>
    <row r="159" spans="2:8">
      <c r="B159" s="1" t="s">
        <v>23</v>
      </c>
      <c r="C159" s="5" t="s">
        <v>10</v>
      </c>
      <c r="D159" s="8">
        <v>1</v>
      </c>
      <c r="E159" s="8">
        <v>1</v>
      </c>
      <c r="F159" s="8">
        <v>11</v>
      </c>
      <c r="G159" s="8">
        <v>11</v>
      </c>
      <c r="H159" s="9">
        <v>2018</v>
      </c>
    </row>
    <row r="160" spans="2:8">
      <c r="B160" s="1" t="s">
        <v>23</v>
      </c>
      <c r="C160" s="5" t="s">
        <v>11</v>
      </c>
      <c r="D160" s="8">
        <v>2</v>
      </c>
      <c r="E160" s="8">
        <v>0</v>
      </c>
      <c r="F160" s="8">
        <v>25</v>
      </c>
      <c r="G160" s="8">
        <v>25</v>
      </c>
      <c r="H160" s="9">
        <v>2018</v>
      </c>
    </row>
    <row r="161" spans="2:8">
      <c r="B161" s="1" t="s">
        <v>23</v>
      </c>
      <c r="C161" s="5" t="s">
        <v>12</v>
      </c>
      <c r="D161" s="8">
        <v>6</v>
      </c>
      <c r="E161" s="8">
        <v>4</v>
      </c>
      <c r="F161" s="8">
        <v>23</v>
      </c>
      <c r="G161" s="8">
        <v>23</v>
      </c>
      <c r="H161" s="9">
        <v>2018</v>
      </c>
    </row>
    <row r="162" spans="2:8">
      <c r="B162" s="1" t="s">
        <v>23</v>
      </c>
      <c r="C162" s="5" t="s">
        <v>13</v>
      </c>
      <c r="D162" s="8">
        <v>1</v>
      </c>
      <c r="E162" s="8">
        <v>1</v>
      </c>
      <c r="F162" s="8">
        <v>26</v>
      </c>
      <c r="G162" s="8">
        <v>26</v>
      </c>
      <c r="H162" s="9">
        <v>2018</v>
      </c>
    </row>
    <row r="163" spans="2:8">
      <c r="B163" s="1" t="s">
        <v>23</v>
      </c>
      <c r="C163" s="8" t="s">
        <v>17</v>
      </c>
      <c r="D163" s="8">
        <v>5</v>
      </c>
      <c r="E163" s="8">
        <v>2</v>
      </c>
      <c r="F163" s="8">
        <v>7</v>
      </c>
      <c r="G163" s="8">
        <v>7</v>
      </c>
      <c r="H163" s="9">
        <v>2018</v>
      </c>
    </row>
    <row r="164" spans="2:8">
      <c r="B164" s="1" t="s">
        <v>23</v>
      </c>
      <c r="C164" s="8" t="s">
        <v>21</v>
      </c>
      <c r="D164" s="8">
        <v>5</v>
      </c>
      <c r="E164" s="8">
        <v>2</v>
      </c>
      <c r="F164" s="8">
        <v>19</v>
      </c>
      <c r="G164" s="8">
        <v>19</v>
      </c>
      <c r="H164" s="9">
        <v>2018</v>
      </c>
    </row>
    <row r="165" spans="2:8">
      <c r="B165" s="1" t="s">
        <v>23</v>
      </c>
      <c r="C165" s="8" t="s">
        <v>27</v>
      </c>
      <c r="D165" s="8">
        <v>5</v>
      </c>
      <c r="E165" s="8">
        <v>2</v>
      </c>
      <c r="F165" s="8">
        <v>41</v>
      </c>
      <c r="G165" s="8">
        <v>41</v>
      </c>
      <c r="H165" s="9">
        <v>2018</v>
      </c>
    </row>
    <row r="166" spans="2:8">
      <c r="B166" s="1" t="s">
        <v>24</v>
      </c>
      <c r="C166" s="5" t="s">
        <v>8</v>
      </c>
      <c r="D166" s="8">
        <v>14</v>
      </c>
      <c r="E166" s="8">
        <v>14</v>
      </c>
      <c r="F166" s="8">
        <v>38</v>
      </c>
      <c r="G166" s="8">
        <v>35</v>
      </c>
      <c r="H166" s="9">
        <v>2018</v>
      </c>
    </row>
    <row r="167" spans="2:8">
      <c r="B167" s="1" t="s">
        <v>24</v>
      </c>
      <c r="C167" s="5" t="s">
        <v>9</v>
      </c>
      <c r="D167" s="8">
        <v>11</v>
      </c>
      <c r="E167" s="8">
        <v>9</v>
      </c>
      <c r="F167" s="8">
        <v>38</v>
      </c>
      <c r="G167" s="8">
        <v>39</v>
      </c>
      <c r="H167" s="9">
        <v>2018</v>
      </c>
    </row>
    <row r="168" spans="2:8">
      <c r="B168" s="1" t="s">
        <v>24</v>
      </c>
      <c r="C168" s="5" t="s">
        <v>10</v>
      </c>
      <c r="D168" s="8">
        <v>9</v>
      </c>
      <c r="E168" s="8">
        <v>7</v>
      </c>
      <c r="F168" s="8">
        <v>36</v>
      </c>
      <c r="G168" s="8">
        <v>18</v>
      </c>
      <c r="H168" s="9">
        <v>2018</v>
      </c>
    </row>
    <row r="169" spans="2:8">
      <c r="B169" s="1" t="s">
        <v>24</v>
      </c>
      <c r="C169" s="5" t="s">
        <v>11</v>
      </c>
      <c r="D169" s="8">
        <v>9</v>
      </c>
      <c r="E169" s="8">
        <v>5</v>
      </c>
      <c r="F169" s="8">
        <v>38</v>
      </c>
      <c r="G169" s="8">
        <v>36</v>
      </c>
      <c r="H169" s="9">
        <v>2018</v>
      </c>
    </row>
    <row r="170" spans="2:8">
      <c r="B170" s="1" t="s">
        <v>24</v>
      </c>
      <c r="C170" s="5" t="s">
        <v>12</v>
      </c>
      <c r="D170" s="8">
        <v>8</v>
      </c>
      <c r="E170" s="8">
        <v>6</v>
      </c>
      <c r="F170" s="8">
        <v>38</v>
      </c>
      <c r="G170" s="8">
        <v>37</v>
      </c>
      <c r="H170" s="9">
        <v>2018</v>
      </c>
    </row>
    <row r="171" spans="2:8">
      <c r="B171" s="1" t="s">
        <v>24</v>
      </c>
      <c r="C171" s="5" t="s">
        <v>13</v>
      </c>
      <c r="D171" s="8">
        <v>11</v>
      </c>
      <c r="E171" s="8">
        <v>7</v>
      </c>
      <c r="F171" s="8">
        <v>38</v>
      </c>
      <c r="G171" s="8">
        <v>40</v>
      </c>
      <c r="H171" s="9">
        <v>2018</v>
      </c>
    </row>
    <row r="172" spans="2:8">
      <c r="B172" s="1" t="s">
        <v>24</v>
      </c>
      <c r="C172" s="8" t="s">
        <v>17</v>
      </c>
      <c r="D172" s="8">
        <v>15</v>
      </c>
      <c r="E172" s="8">
        <v>9</v>
      </c>
      <c r="F172" s="8">
        <v>30</v>
      </c>
      <c r="G172" s="8">
        <v>30</v>
      </c>
      <c r="H172" s="9">
        <v>2018</v>
      </c>
    </row>
    <row r="173" spans="2:8">
      <c r="B173" s="1" t="s">
        <v>24</v>
      </c>
      <c r="C173" s="8" t="s">
        <v>21</v>
      </c>
      <c r="D173" s="8">
        <v>9</v>
      </c>
      <c r="E173" s="8">
        <v>7</v>
      </c>
      <c r="F173" s="8">
        <v>8</v>
      </c>
      <c r="G173" s="8">
        <v>8</v>
      </c>
      <c r="H173" s="9">
        <v>2018</v>
      </c>
    </row>
    <row r="174" spans="2:8">
      <c r="B174" s="1" t="s">
        <v>24</v>
      </c>
      <c r="C174" s="8" t="s">
        <v>27</v>
      </c>
      <c r="D174" s="8">
        <v>14</v>
      </c>
      <c r="E174" s="8">
        <v>9</v>
      </c>
      <c r="F174" s="8">
        <v>38</v>
      </c>
      <c r="G174" s="8">
        <v>42</v>
      </c>
      <c r="H174" s="9">
        <v>2018</v>
      </c>
    </row>
    <row r="175" spans="2:8">
      <c r="B175" s="1" t="s">
        <v>25</v>
      </c>
      <c r="C175" s="5" t="s">
        <v>8</v>
      </c>
      <c r="D175" s="8">
        <v>12</v>
      </c>
      <c r="E175" s="8">
        <v>11</v>
      </c>
      <c r="F175" s="2">
        <v>0</v>
      </c>
      <c r="G175" s="2">
        <v>0</v>
      </c>
      <c r="H175" s="9">
        <v>2018</v>
      </c>
    </row>
    <row r="176" spans="2:8">
      <c r="B176" s="1" t="s">
        <v>25</v>
      </c>
      <c r="C176" s="5" t="s">
        <v>9</v>
      </c>
      <c r="D176" s="8">
        <v>11</v>
      </c>
      <c r="E176" s="8">
        <v>8</v>
      </c>
      <c r="F176" s="8">
        <v>10</v>
      </c>
      <c r="G176" s="8">
        <v>14</v>
      </c>
      <c r="H176" s="9">
        <v>2018</v>
      </c>
    </row>
    <row r="177" spans="2:8">
      <c r="B177" s="1" t="s">
        <v>25</v>
      </c>
      <c r="C177" s="5" t="s">
        <v>10</v>
      </c>
      <c r="D177" s="8">
        <v>2</v>
      </c>
      <c r="E177" s="8">
        <v>2</v>
      </c>
      <c r="F177" s="8">
        <v>10</v>
      </c>
      <c r="G177" s="8">
        <v>8</v>
      </c>
      <c r="H177" s="9">
        <v>2018</v>
      </c>
    </row>
    <row r="178" spans="2:8">
      <c r="B178" s="1" t="s">
        <v>25</v>
      </c>
      <c r="C178" s="5" t="s">
        <v>11</v>
      </c>
      <c r="D178" s="8">
        <v>12</v>
      </c>
      <c r="E178" s="8">
        <v>10</v>
      </c>
      <c r="F178" s="8">
        <v>10</v>
      </c>
      <c r="G178" s="8">
        <v>15</v>
      </c>
      <c r="H178" s="9">
        <v>2018</v>
      </c>
    </row>
    <row r="179" spans="2:8">
      <c r="B179" s="1" t="s">
        <v>25</v>
      </c>
      <c r="C179" s="5" t="s">
        <v>12</v>
      </c>
      <c r="D179" s="8">
        <v>2</v>
      </c>
      <c r="E179" s="8">
        <v>1</v>
      </c>
      <c r="F179" s="8">
        <v>10</v>
      </c>
      <c r="G179" s="8">
        <v>9</v>
      </c>
      <c r="H179" s="9">
        <v>2018</v>
      </c>
    </row>
    <row r="180" spans="2:8">
      <c r="B180" s="1" t="s">
        <v>25</v>
      </c>
      <c r="C180" s="5" t="s">
        <v>13</v>
      </c>
      <c r="D180" s="8">
        <v>2</v>
      </c>
      <c r="E180" s="8">
        <v>1</v>
      </c>
      <c r="F180" s="8">
        <v>10</v>
      </c>
      <c r="G180" s="8">
        <v>12</v>
      </c>
      <c r="H180" s="9">
        <v>2018</v>
      </c>
    </row>
    <row r="181" spans="2:8">
      <c r="B181" s="1" t="s">
        <v>25</v>
      </c>
      <c r="C181" s="8" t="s">
        <v>17</v>
      </c>
      <c r="D181" s="8">
        <v>1</v>
      </c>
      <c r="E181" s="8">
        <v>1</v>
      </c>
      <c r="F181" s="8">
        <v>10</v>
      </c>
      <c r="G181" s="8">
        <v>14</v>
      </c>
      <c r="H181" s="9">
        <v>2018</v>
      </c>
    </row>
    <row r="182" spans="2:8">
      <c r="B182" s="1" t="s">
        <v>25</v>
      </c>
      <c r="C182" s="8" t="s">
        <v>21</v>
      </c>
      <c r="D182" s="8">
        <v>12</v>
      </c>
      <c r="E182" s="8">
        <v>11</v>
      </c>
      <c r="F182" s="8">
        <v>10</v>
      </c>
      <c r="G182" s="8">
        <v>14</v>
      </c>
      <c r="H182" s="9">
        <v>2018</v>
      </c>
    </row>
    <row r="183" spans="2:8">
      <c r="B183" s="1" t="s">
        <v>25</v>
      </c>
      <c r="C183" s="8" t="s">
        <v>27</v>
      </c>
      <c r="D183" s="8">
        <v>8</v>
      </c>
      <c r="E183" s="8">
        <v>5</v>
      </c>
      <c r="F183" s="8">
        <v>10</v>
      </c>
      <c r="G183" s="8">
        <v>28</v>
      </c>
      <c r="H183" s="9">
        <v>2018</v>
      </c>
    </row>
    <row r="184" spans="2:8">
      <c r="B184" s="1" t="s">
        <v>7</v>
      </c>
      <c r="C184" s="5" t="s">
        <v>8</v>
      </c>
      <c r="D184" s="8">
        <v>27</v>
      </c>
      <c r="E184" s="8">
        <v>23</v>
      </c>
      <c r="F184" s="8">
        <v>1</v>
      </c>
      <c r="G184" s="8">
        <v>1</v>
      </c>
      <c r="H184" s="9">
        <v>2019</v>
      </c>
    </row>
    <row r="185" spans="2:8">
      <c r="B185" s="1" t="s">
        <v>7</v>
      </c>
      <c r="C185" s="5" t="s">
        <v>9</v>
      </c>
      <c r="D185" s="8">
        <v>28</v>
      </c>
      <c r="E185" s="8">
        <v>25</v>
      </c>
      <c r="F185" s="6">
        <v>0</v>
      </c>
      <c r="G185" s="6">
        <v>0</v>
      </c>
      <c r="H185" s="9">
        <v>2019</v>
      </c>
    </row>
    <row r="186" spans="2:8">
      <c r="B186" s="1" t="s">
        <v>7</v>
      </c>
      <c r="C186" s="5" t="s">
        <v>10</v>
      </c>
      <c r="D186" s="8">
        <v>25</v>
      </c>
      <c r="E186" s="8">
        <v>22</v>
      </c>
      <c r="F186" s="6">
        <v>0</v>
      </c>
      <c r="G186" s="6">
        <v>0</v>
      </c>
      <c r="H186" s="9">
        <v>2019</v>
      </c>
    </row>
    <row r="187" spans="2:8">
      <c r="B187" s="1" t="s">
        <v>7</v>
      </c>
      <c r="C187" s="5" t="s">
        <v>11</v>
      </c>
      <c r="D187" s="8">
        <v>61</v>
      </c>
      <c r="E187" s="8">
        <v>53</v>
      </c>
      <c r="F187" s="6">
        <v>0</v>
      </c>
      <c r="G187" s="6">
        <v>0</v>
      </c>
      <c r="H187" s="9">
        <v>2019</v>
      </c>
    </row>
    <row r="188" spans="2:8">
      <c r="B188" s="1" t="s">
        <v>7</v>
      </c>
      <c r="C188" s="5" t="s">
        <v>12</v>
      </c>
      <c r="D188" s="8">
        <v>34</v>
      </c>
      <c r="E188" s="8">
        <v>32</v>
      </c>
      <c r="F188" s="8">
        <v>8</v>
      </c>
      <c r="G188" s="8">
        <v>8</v>
      </c>
      <c r="H188" s="9">
        <v>2019</v>
      </c>
    </row>
    <row r="189" spans="2:8">
      <c r="B189" s="1" t="s">
        <v>7</v>
      </c>
      <c r="C189" s="5" t="s">
        <v>13</v>
      </c>
      <c r="D189" s="8">
        <v>23</v>
      </c>
      <c r="E189" s="8">
        <v>21</v>
      </c>
      <c r="F189" s="6">
        <v>0</v>
      </c>
      <c r="G189" s="6">
        <v>0</v>
      </c>
      <c r="H189" s="9">
        <v>2019</v>
      </c>
    </row>
    <row r="190" spans="2:8">
      <c r="B190" s="1" t="s">
        <v>7</v>
      </c>
      <c r="C190" s="8" t="s">
        <v>17</v>
      </c>
      <c r="D190" s="8">
        <v>26</v>
      </c>
      <c r="E190" s="8">
        <v>23</v>
      </c>
      <c r="F190" s="6">
        <v>0</v>
      </c>
      <c r="G190" s="6">
        <v>0</v>
      </c>
      <c r="H190" s="9">
        <v>2019</v>
      </c>
    </row>
    <row r="191" spans="2:8">
      <c r="B191" s="1" t="s">
        <v>7</v>
      </c>
      <c r="C191" s="8" t="s">
        <v>21</v>
      </c>
      <c r="D191" s="8">
        <v>40</v>
      </c>
      <c r="E191" s="8">
        <v>34</v>
      </c>
      <c r="F191" s="8">
        <v>1</v>
      </c>
      <c r="G191" s="8">
        <v>1</v>
      </c>
      <c r="H191" s="9">
        <v>2019</v>
      </c>
    </row>
    <row r="192" spans="2:8">
      <c r="B192" s="1" t="s">
        <v>7</v>
      </c>
      <c r="C192" s="8" t="s">
        <v>27</v>
      </c>
      <c r="D192" s="8">
        <v>33</v>
      </c>
      <c r="E192" s="8">
        <v>23</v>
      </c>
      <c r="F192" s="7">
        <v>0</v>
      </c>
      <c r="G192" s="7">
        <v>0</v>
      </c>
      <c r="H192" s="9">
        <v>2019</v>
      </c>
    </row>
    <row r="193" spans="2:8">
      <c r="B193" s="1" t="s">
        <v>14</v>
      </c>
      <c r="C193" s="5" t="s">
        <v>8</v>
      </c>
      <c r="D193" s="8">
        <v>20</v>
      </c>
      <c r="E193" s="8">
        <v>18</v>
      </c>
      <c r="F193" s="8">
        <v>40</v>
      </c>
      <c r="G193" s="8">
        <v>30</v>
      </c>
      <c r="H193" s="9">
        <v>2019</v>
      </c>
    </row>
    <row r="194" spans="2:8">
      <c r="B194" s="1" t="s">
        <v>14</v>
      </c>
      <c r="C194" s="5" t="s">
        <v>9</v>
      </c>
      <c r="D194" s="8">
        <v>69</v>
      </c>
      <c r="E194" s="8">
        <v>62</v>
      </c>
      <c r="F194" s="8">
        <v>40</v>
      </c>
      <c r="G194" s="8">
        <v>28</v>
      </c>
      <c r="H194" s="9">
        <v>2019</v>
      </c>
    </row>
    <row r="195" spans="2:8">
      <c r="B195" s="1" t="s">
        <v>14</v>
      </c>
      <c r="C195" s="5" t="s">
        <v>10</v>
      </c>
      <c r="D195" s="8">
        <v>4</v>
      </c>
      <c r="E195" s="8">
        <v>3</v>
      </c>
      <c r="F195" s="8">
        <v>40</v>
      </c>
      <c r="G195" s="8">
        <v>24</v>
      </c>
      <c r="H195" s="9">
        <v>2019</v>
      </c>
    </row>
    <row r="196" spans="2:8">
      <c r="B196" s="1" t="s">
        <v>14</v>
      </c>
      <c r="C196" s="5" t="s">
        <v>11</v>
      </c>
      <c r="D196" s="8">
        <v>54</v>
      </c>
      <c r="E196" s="8">
        <v>48</v>
      </c>
      <c r="F196" s="8">
        <v>26</v>
      </c>
      <c r="G196" s="8">
        <v>20</v>
      </c>
      <c r="H196" s="9">
        <v>2019</v>
      </c>
    </row>
    <row r="197" spans="2:8">
      <c r="B197" s="1" t="s">
        <v>14</v>
      </c>
      <c r="C197" s="5" t="s">
        <v>12</v>
      </c>
      <c r="D197" s="8">
        <v>42</v>
      </c>
      <c r="E197" s="8">
        <v>40</v>
      </c>
      <c r="F197" s="8">
        <v>40</v>
      </c>
      <c r="G197" s="8">
        <v>11</v>
      </c>
      <c r="H197" s="9">
        <v>2019</v>
      </c>
    </row>
    <row r="198" spans="2:8">
      <c r="B198" s="1" t="s">
        <v>14</v>
      </c>
      <c r="C198" s="5" t="s">
        <v>13</v>
      </c>
      <c r="D198" s="8">
        <v>26</v>
      </c>
      <c r="E198" s="8">
        <v>23</v>
      </c>
      <c r="F198" s="8">
        <v>40</v>
      </c>
      <c r="G198" s="8">
        <v>42</v>
      </c>
      <c r="H198" s="9">
        <v>2019</v>
      </c>
    </row>
    <row r="199" spans="2:8">
      <c r="B199" s="1" t="s">
        <v>14</v>
      </c>
      <c r="C199" s="8" t="s">
        <v>17</v>
      </c>
      <c r="D199" s="8">
        <v>30</v>
      </c>
      <c r="E199" s="8">
        <v>26</v>
      </c>
      <c r="F199" s="8">
        <v>40</v>
      </c>
      <c r="G199" s="8">
        <v>35</v>
      </c>
      <c r="H199" s="9">
        <v>2019</v>
      </c>
    </row>
    <row r="200" spans="2:8">
      <c r="B200" s="1" t="s">
        <v>14</v>
      </c>
      <c r="C200" s="8" t="s">
        <v>21</v>
      </c>
      <c r="D200" s="8">
        <v>8</v>
      </c>
      <c r="E200" s="8">
        <v>5</v>
      </c>
      <c r="F200" s="8">
        <v>40</v>
      </c>
      <c r="G200" s="8">
        <v>23</v>
      </c>
      <c r="H200" s="9">
        <v>2019</v>
      </c>
    </row>
    <row r="201" spans="2:8">
      <c r="B201" s="1" t="s">
        <v>14</v>
      </c>
      <c r="C201" s="8" t="s">
        <v>27</v>
      </c>
      <c r="D201" s="8">
        <v>90</v>
      </c>
      <c r="E201" s="8">
        <v>81</v>
      </c>
      <c r="F201" s="8">
        <v>40</v>
      </c>
      <c r="G201" s="8">
        <v>43</v>
      </c>
      <c r="H201" s="9">
        <v>2019</v>
      </c>
    </row>
    <row r="202" spans="2:8">
      <c r="B202" s="1" t="s">
        <v>15</v>
      </c>
      <c r="C202" s="5" t="s">
        <v>8</v>
      </c>
      <c r="D202" s="8">
        <v>34</v>
      </c>
      <c r="E202" s="8">
        <v>31</v>
      </c>
      <c r="F202" s="8">
        <v>40</v>
      </c>
      <c r="G202" s="8">
        <v>39</v>
      </c>
      <c r="H202" s="9">
        <v>2019</v>
      </c>
    </row>
    <row r="203" spans="2:8">
      <c r="B203" s="1" t="s">
        <v>15</v>
      </c>
      <c r="C203" s="5" t="s">
        <v>9</v>
      </c>
      <c r="D203" s="8">
        <v>32</v>
      </c>
      <c r="E203" s="8">
        <v>28</v>
      </c>
      <c r="F203" s="8">
        <v>40</v>
      </c>
      <c r="G203" s="8">
        <v>52</v>
      </c>
      <c r="H203" s="9">
        <v>2019</v>
      </c>
    </row>
    <row r="204" spans="2:8">
      <c r="B204" s="1" t="s">
        <v>15</v>
      </c>
      <c r="C204" s="5" t="s">
        <v>10</v>
      </c>
      <c r="D204" s="8">
        <v>34</v>
      </c>
      <c r="E204" s="8">
        <v>31</v>
      </c>
      <c r="F204" s="8">
        <v>40</v>
      </c>
      <c r="G204" s="8">
        <v>43</v>
      </c>
      <c r="H204" s="9">
        <v>2019</v>
      </c>
    </row>
    <row r="205" spans="2:8">
      <c r="B205" s="1" t="s">
        <v>15</v>
      </c>
      <c r="C205" s="5" t="s">
        <v>11</v>
      </c>
      <c r="D205" s="8">
        <v>16</v>
      </c>
      <c r="E205" s="8">
        <v>14</v>
      </c>
      <c r="F205" s="8">
        <v>26</v>
      </c>
      <c r="G205" s="8">
        <v>44</v>
      </c>
      <c r="H205" s="9">
        <v>2019</v>
      </c>
    </row>
    <row r="206" spans="2:8">
      <c r="B206" s="1" t="s">
        <v>15</v>
      </c>
      <c r="C206" s="5" t="s">
        <v>12</v>
      </c>
      <c r="D206" s="8">
        <v>23</v>
      </c>
      <c r="E206" s="8">
        <v>20</v>
      </c>
      <c r="F206" s="8">
        <v>40</v>
      </c>
      <c r="G206" s="8">
        <v>58</v>
      </c>
      <c r="H206" s="9">
        <v>2019</v>
      </c>
    </row>
    <row r="207" spans="2:8">
      <c r="B207" s="1" t="s">
        <v>15</v>
      </c>
      <c r="C207" s="5" t="s">
        <v>13</v>
      </c>
      <c r="D207" s="8">
        <v>65</v>
      </c>
      <c r="E207" s="8">
        <v>58</v>
      </c>
      <c r="F207" s="8">
        <v>40</v>
      </c>
      <c r="G207" s="8">
        <v>57</v>
      </c>
      <c r="H207" s="9">
        <v>2019</v>
      </c>
    </row>
    <row r="208" spans="2:8">
      <c r="B208" s="1" t="s">
        <v>15</v>
      </c>
      <c r="C208" s="8" t="s">
        <v>17</v>
      </c>
      <c r="D208" s="8">
        <v>55</v>
      </c>
      <c r="E208" s="8">
        <v>53</v>
      </c>
      <c r="F208" s="8">
        <v>40</v>
      </c>
      <c r="G208" s="8">
        <v>56</v>
      </c>
      <c r="H208" s="9">
        <v>2019</v>
      </c>
    </row>
    <row r="209" spans="2:8">
      <c r="B209" s="1" t="s">
        <v>15</v>
      </c>
      <c r="C209" s="8" t="s">
        <v>21</v>
      </c>
      <c r="D209" s="8">
        <v>29</v>
      </c>
      <c r="E209" s="8">
        <v>21</v>
      </c>
      <c r="F209" s="8">
        <v>40</v>
      </c>
      <c r="G209" s="8">
        <v>58</v>
      </c>
      <c r="H209" s="9">
        <v>2019</v>
      </c>
    </row>
    <row r="210" spans="2:8">
      <c r="B210" s="1" t="s">
        <v>15</v>
      </c>
      <c r="C210" s="8" t="s">
        <v>27</v>
      </c>
      <c r="D210" s="8">
        <v>51</v>
      </c>
      <c r="E210" s="8">
        <v>41</v>
      </c>
      <c r="F210" s="8">
        <v>40</v>
      </c>
      <c r="G210" s="8">
        <v>70</v>
      </c>
      <c r="H210" s="9">
        <v>2019</v>
      </c>
    </row>
    <row r="211" spans="2:8">
      <c r="B211" s="1" t="s">
        <v>16</v>
      </c>
      <c r="C211" s="5" t="s">
        <v>8</v>
      </c>
      <c r="D211" s="8">
        <v>37</v>
      </c>
      <c r="E211" s="8">
        <v>32</v>
      </c>
      <c r="F211" s="8">
        <v>31</v>
      </c>
      <c r="G211" s="8">
        <v>22</v>
      </c>
      <c r="H211" s="9">
        <v>2019</v>
      </c>
    </row>
    <row r="212" spans="2:8">
      <c r="B212" s="1" t="s">
        <v>16</v>
      </c>
      <c r="C212" s="5" t="s">
        <v>9</v>
      </c>
      <c r="D212" s="8">
        <v>69</v>
      </c>
      <c r="E212" s="8">
        <v>60</v>
      </c>
      <c r="F212" s="8">
        <v>48</v>
      </c>
      <c r="G212" s="8">
        <v>42</v>
      </c>
      <c r="H212" s="9">
        <v>2019</v>
      </c>
    </row>
    <row r="213" spans="2:8">
      <c r="B213" s="1" t="s">
        <v>16</v>
      </c>
      <c r="C213" s="5" t="s">
        <v>10</v>
      </c>
      <c r="D213" s="8">
        <v>65</v>
      </c>
      <c r="E213" s="8">
        <v>58</v>
      </c>
      <c r="F213" s="8">
        <v>63</v>
      </c>
      <c r="G213" s="8">
        <v>54</v>
      </c>
      <c r="H213" s="9">
        <v>2019</v>
      </c>
    </row>
    <row r="214" spans="2:8">
      <c r="B214" s="1" t="s">
        <v>16</v>
      </c>
      <c r="C214" s="5" t="s">
        <v>11</v>
      </c>
      <c r="D214" s="8">
        <v>98</v>
      </c>
      <c r="E214" s="8">
        <v>80</v>
      </c>
      <c r="F214" s="8">
        <v>73</v>
      </c>
      <c r="G214" s="8">
        <v>81</v>
      </c>
      <c r="H214" s="9">
        <v>2019</v>
      </c>
    </row>
    <row r="215" spans="2:8">
      <c r="B215" s="1" t="s">
        <v>16</v>
      </c>
      <c r="C215" s="5" t="s">
        <v>12</v>
      </c>
      <c r="D215" s="8">
        <v>79</v>
      </c>
      <c r="E215" s="8">
        <v>60</v>
      </c>
      <c r="F215" s="8">
        <v>73</v>
      </c>
      <c r="G215" s="8">
        <v>49</v>
      </c>
      <c r="H215" s="9">
        <v>2019</v>
      </c>
    </row>
    <row r="216" spans="2:8">
      <c r="B216" s="1" t="s">
        <v>16</v>
      </c>
      <c r="C216" s="5" t="s">
        <v>13</v>
      </c>
      <c r="D216" s="8">
        <v>122</v>
      </c>
      <c r="E216" s="8">
        <v>103</v>
      </c>
      <c r="F216" s="8">
        <v>73</v>
      </c>
      <c r="G216" s="8">
        <v>85</v>
      </c>
      <c r="H216" s="9">
        <v>2019</v>
      </c>
    </row>
    <row r="217" spans="2:8">
      <c r="B217" s="1" t="s">
        <v>16</v>
      </c>
      <c r="C217" s="8" t="s">
        <v>17</v>
      </c>
      <c r="D217" s="8">
        <v>90</v>
      </c>
      <c r="E217" s="8">
        <v>84</v>
      </c>
      <c r="F217" s="8">
        <v>63</v>
      </c>
      <c r="G217" s="8">
        <v>83</v>
      </c>
      <c r="H217" s="9">
        <v>2019</v>
      </c>
    </row>
    <row r="218" spans="2:8">
      <c r="B218" s="1" t="s">
        <v>16</v>
      </c>
      <c r="C218" s="8" t="s">
        <v>21</v>
      </c>
      <c r="D218" s="8">
        <v>81</v>
      </c>
      <c r="E218" s="8">
        <v>72</v>
      </c>
      <c r="F218" s="8">
        <v>63</v>
      </c>
      <c r="G218" s="8">
        <v>58</v>
      </c>
      <c r="H218" s="9">
        <v>2019</v>
      </c>
    </row>
    <row r="219" spans="2:8">
      <c r="B219" s="1" t="s">
        <v>16</v>
      </c>
      <c r="C219" s="8" t="s">
        <v>27</v>
      </c>
      <c r="D219" s="8">
        <v>65</v>
      </c>
      <c r="E219" s="8">
        <v>55</v>
      </c>
      <c r="F219" s="8">
        <v>24</v>
      </c>
      <c r="G219" s="8">
        <v>22</v>
      </c>
      <c r="H219" s="9">
        <v>2019</v>
      </c>
    </row>
    <row r="220" spans="2:8">
      <c r="B220" s="1" t="s">
        <v>18</v>
      </c>
      <c r="C220" s="5" t="s">
        <v>8</v>
      </c>
      <c r="D220" s="8">
        <v>18</v>
      </c>
      <c r="E220" s="8">
        <v>9</v>
      </c>
      <c r="F220" s="8">
        <v>80</v>
      </c>
      <c r="G220" s="8">
        <v>56</v>
      </c>
      <c r="H220" s="9">
        <v>2019</v>
      </c>
    </row>
    <row r="221" spans="2:8">
      <c r="B221" s="1" t="s">
        <v>18</v>
      </c>
      <c r="C221" s="5" t="s">
        <v>9</v>
      </c>
      <c r="D221" s="8">
        <v>2</v>
      </c>
      <c r="E221" s="8">
        <v>2</v>
      </c>
      <c r="F221" s="8">
        <v>60</v>
      </c>
      <c r="G221" s="8">
        <v>44</v>
      </c>
      <c r="H221" s="9">
        <v>2019</v>
      </c>
    </row>
    <row r="222" spans="2:8">
      <c r="B222" s="1" t="s">
        <v>18</v>
      </c>
      <c r="C222" s="5" t="s">
        <v>10</v>
      </c>
      <c r="D222" s="8">
        <v>16</v>
      </c>
      <c r="E222" s="8">
        <v>11</v>
      </c>
      <c r="F222" s="8">
        <v>80</v>
      </c>
      <c r="G222" s="8">
        <v>24</v>
      </c>
      <c r="H222" s="9">
        <v>2019</v>
      </c>
    </row>
    <row r="223" spans="2:8">
      <c r="B223" s="1" t="s">
        <v>18</v>
      </c>
      <c r="C223" s="5" t="s">
        <v>11</v>
      </c>
      <c r="D223" s="8">
        <v>26</v>
      </c>
      <c r="E223" s="8">
        <v>22</v>
      </c>
      <c r="F223" s="8">
        <v>80</v>
      </c>
      <c r="G223" s="8">
        <v>56</v>
      </c>
      <c r="H223" s="9">
        <v>2019</v>
      </c>
    </row>
    <row r="224" spans="2:8">
      <c r="B224" s="1" t="s">
        <v>18</v>
      </c>
      <c r="C224" s="5" t="s">
        <v>12</v>
      </c>
      <c r="D224" s="8">
        <v>7</v>
      </c>
      <c r="E224" s="8">
        <v>7</v>
      </c>
      <c r="F224" s="8">
        <v>44</v>
      </c>
      <c r="G224" s="8">
        <v>19</v>
      </c>
      <c r="H224" s="9">
        <v>2019</v>
      </c>
    </row>
    <row r="225" spans="2:8">
      <c r="B225" s="1" t="s">
        <v>18</v>
      </c>
      <c r="C225" s="5" t="s">
        <v>13</v>
      </c>
      <c r="D225" s="8">
        <v>12</v>
      </c>
      <c r="E225" s="8">
        <v>11</v>
      </c>
      <c r="F225" s="8">
        <v>80</v>
      </c>
      <c r="G225" s="8">
        <v>47</v>
      </c>
      <c r="H225" s="9">
        <v>2019</v>
      </c>
    </row>
    <row r="226" spans="2:8">
      <c r="B226" s="1" t="s">
        <v>18</v>
      </c>
      <c r="C226" s="8" t="s">
        <v>17</v>
      </c>
      <c r="D226" s="8">
        <v>62</v>
      </c>
      <c r="E226" s="8">
        <v>61</v>
      </c>
      <c r="F226" s="8">
        <v>70</v>
      </c>
      <c r="G226" s="8">
        <v>52</v>
      </c>
      <c r="H226" s="9">
        <v>2019</v>
      </c>
    </row>
    <row r="227" spans="2:8">
      <c r="B227" s="1" t="s">
        <v>18</v>
      </c>
      <c r="C227" s="8" t="s">
        <v>21</v>
      </c>
      <c r="D227" s="8">
        <v>13</v>
      </c>
      <c r="E227" s="8">
        <v>13</v>
      </c>
      <c r="F227" s="8">
        <v>80</v>
      </c>
      <c r="G227" s="8">
        <v>51</v>
      </c>
      <c r="H227" s="9">
        <v>2019</v>
      </c>
    </row>
    <row r="228" spans="2:8">
      <c r="B228" s="1" t="s">
        <v>18</v>
      </c>
      <c r="C228" s="8" t="s">
        <v>27</v>
      </c>
      <c r="D228" s="8">
        <v>15</v>
      </c>
      <c r="E228" s="8">
        <v>13</v>
      </c>
      <c r="F228" s="8">
        <v>80</v>
      </c>
      <c r="G228" s="8">
        <v>65</v>
      </c>
      <c r="H228" s="9">
        <v>2019</v>
      </c>
    </row>
    <row r="229" spans="2:8">
      <c r="B229" s="1" t="s">
        <v>19</v>
      </c>
      <c r="C229" s="5" t="s">
        <v>8</v>
      </c>
      <c r="D229" s="8">
        <v>2</v>
      </c>
      <c r="E229" s="8">
        <v>2</v>
      </c>
      <c r="F229" s="8">
        <v>29</v>
      </c>
      <c r="G229" s="8">
        <v>24</v>
      </c>
      <c r="H229" s="9">
        <v>2019</v>
      </c>
    </row>
    <row r="230" spans="2:8">
      <c r="B230" s="1" t="s">
        <v>19</v>
      </c>
      <c r="C230" s="5" t="s">
        <v>9</v>
      </c>
      <c r="D230" s="8">
        <v>1</v>
      </c>
      <c r="E230" s="8">
        <v>1</v>
      </c>
      <c r="F230" s="8">
        <v>29</v>
      </c>
      <c r="G230" s="8">
        <v>30</v>
      </c>
      <c r="H230" s="9">
        <v>2019</v>
      </c>
    </row>
    <row r="231" spans="2:8">
      <c r="B231" s="1" t="s">
        <v>19</v>
      </c>
      <c r="C231" s="5" t="s">
        <v>10</v>
      </c>
      <c r="D231" s="8">
        <v>14</v>
      </c>
      <c r="E231" s="8">
        <v>14</v>
      </c>
      <c r="F231" s="8">
        <v>29</v>
      </c>
      <c r="G231" s="8">
        <v>37</v>
      </c>
      <c r="H231" s="9">
        <v>2019</v>
      </c>
    </row>
    <row r="232" spans="2:8">
      <c r="B232" s="1" t="s">
        <v>19</v>
      </c>
      <c r="C232" s="5" t="s">
        <v>11</v>
      </c>
      <c r="D232" s="8">
        <v>10</v>
      </c>
      <c r="E232" s="8">
        <v>9</v>
      </c>
      <c r="F232" s="8">
        <v>29</v>
      </c>
      <c r="G232" s="8">
        <v>28</v>
      </c>
      <c r="H232" s="9">
        <v>2019</v>
      </c>
    </row>
    <row r="233" spans="2:8">
      <c r="B233" s="1" t="s">
        <v>19</v>
      </c>
      <c r="C233" s="5" t="s">
        <v>12</v>
      </c>
      <c r="D233" s="8">
        <v>3</v>
      </c>
      <c r="E233" s="8">
        <v>3</v>
      </c>
      <c r="F233" s="8">
        <v>29</v>
      </c>
      <c r="G233" s="8">
        <v>32</v>
      </c>
      <c r="H233" s="9">
        <v>2019</v>
      </c>
    </row>
    <row r="234" spans="2:8">
      <c r="B234" s="1" t="s">
        <v>19</v>
      </c>
      <c r="C234" s="5" t="s">
        <v>13</v>
      </c>
      <c r="D234" s="8">
        <v>4</v>
      </c>
      <c r="E234" s="8">
        <v>4</v>
      </c>
      <c r="F234" s="8">
        <v>29</v>
      </c>
      <c r="G234" s="8">
        <v>27</v>
      </c>
      <c r="H234" s="9">
        <v>2019</v>
      </c>
    </row>
    <row r="235" spans="2:8">
      <c r="B235" s="1" t="s">
        <v>19</v>
      </c>
      <c r="C235" s="8" t="s">
        <v>17</v>
      </c>
      <c r="D235" s="6">
        <v>0</v>
      </c>
      <c r="E235" s="6">
        <v>0</v>
      </c>
      <c r="F235" s="8">
        <v>29</v>
      </c>
      <c r="G235" s="8">
        <v>34</v>
      </c>
      <c r="H235" s="9">
        <v>2019</v>
      </c>
    </row>
    <row r="236" spans="2:8">
      <c r="B236" s="1" t="s">
        <v>19</v>
      </c>
      <c r="C236" s="8" t="s">
        <v>21</v>
      </c>
      <c r="D236" s="8">
        <v>3</v>
      </c>
      <c r="E236" s="8">
        <v>2</v>
      </c>
      <c r="F236" s="8">
        <v>29</v>
      </c>
      <c r="G236" s="8">
        <v>35</v>
      </c>
      <c r="H236" s="9">
        <v>2019</v>
      </c>
    </row>
    <row r="237" spans="2:8">
      <c r="B237" s="1" t="s">
        <v>19</v>
      </c>
      <c r="C237" s="8" t="s">
        <v>27</v>
      </c>
      <c r="D237" s="2">
        <v>0</v>
      </c>
      <c r="E237" s="2">
        <v>0</v>
      </c>
      <c r="F237" s="8">
        <v>29</v>
      </c>
      <c r="G237" s="8">
        <v>32</v>
      </c>
      <c r="H237" s="9">
        <v>2019</v>
      </c>
    </row>
    <row r="238" spans="2:8">
      <c r="B238" s="1" t="s">
        <v>20</v>
      </c>
      <c r="C238" s="5" t="s">
        <v>8</v>
      </c>
      <c r="D238" s="8">
        <v>19</v>
      </c>
      <c r="E238" s="8">
        <v>18</v>
      </c>
      <c r="F238" s="8">
        <v>34</v>
      </c>
      <c r="G238" s="8">
        <v>18</v>
      </c>
      <c r="H238" s="9">
        <v>2019</v>
      </c>
    </row>
    <row r="239" spans="2:8">
      <c r="B239" s="1" t="s">
        <v>20</v>
      </c>
      <c r="C239" s="5" t="s">
        <v>9</v>
      </c>
      <c r="D239" s="8">
        <v>23</v>
      </c>
      <c r="E239" s="8">
        <v>23</v>
      </c>
      <c r="F239" s="8">
        <v>8</v>
      </c>
      <c r="G239" s="8">
        <v>2</v>
      </c>
      <c r="H239" s="9">
        <v>2019</v>
      </c>
    </row>
    <row r="240" spans="2:8">
      <c r="B240" s="1" t="s">
        <v>20</v>
      </c>
      <c r="C240" s="5" t="s">
        <v>10</v>
      </c>
      <c r="D240" s="8">
        <v>14</v>
      </c>
      <c r="E240" s="8">
        <v>13</v>
      </c>
      <c r="F240" s="8">
        <v>34</v>
      </c>
      <c r="G240" s="8">
        <v>11</v>
      </c>
      <c r="H240" s="9">
        <v>2019</v>
      </c>
    </row>
    <row r="241" spans="2:8">
      <c r="B241" s="1" t="s">
        <v>20</v>
      </c>
      <c r="C241" s="5" t="s">
        <v>11</v>
      </c>
      <c r="D241" s="8">
        <v>23</v>
      </c>
      <c r="E241" s="8">
        <v>23</v>
      </c>
      <c r="F241" s="8">
        <v>34</v>
      </c>
      <c r="G241" s="8">
        <v>20</v>
      </c>
      <c r="H241" s="9">
        <v>2019</v>
      </c>
    </row>
    <row r="242" spans="2:8">
      <c r="B242" s="1" t="s">
        <v>20</v>
      </c>
      <c r="C242" s="5" t="s">
        <v>12</v>
      </c>
      <c r="D242" s="8">
        <v>22</v>
      </c>
      <c r="E242" s="8">
        <v>18</v>
      </c>
      <c r="F242" s="8">
        <v>34</v>
      </c>
      <c r="G242" s="8">
        <v>19</v>
      </c>
      <c r="H242" s="9">
        <v>2019</v>
      </c>
    </row>
    <row r="243" spans="2:8">
      <c r="B243" s="1" t="s">
        <v>20</v>
      </c>
      <c r="C243" s="5" t="s">
        <v>13</v>
      </c>
      <c r="D243" s="8">
        <v>23</v>
      </c>
      <c r="E243" s="8">
        <v>19</v>
      </c>
      <c r="F243" s="8">
        <v>34</v>
      </c>
      <c r="G243" s="8">
        <v>26</v>
      </c>
      <c r="H243" s="9">
        <v>2019</v>
      </c>
    </row>
    <row r="244" spans="2:8">
      <c r="B244" s="1" t="s">
        <v>20</v>
      </c>
      <c r="C244" s="8" t="s">
        <v>17</v>
      </c>
      <c r="D244" s="8">
        <v>23</v>
      </c>
      <c r="E244" s="8">
        <v>22</v>
      </c>
      <c r="F244" s="8">
        <v>34</v>
      </c>
      <c r="G244" s="8">
        <v>35</v>
      </c>
      <c r="H244" s="9">
        <v>2019</v>
      </c>
    </row>
    <row r="245" spans="2:8">
      <c r="B245" s="1" t="s">
        <v>20</v>
      </c>
      <c r="C245" s="8" t="s">
        <v>21</v>
      </c>
      <c r="D245" s="8">
        <v>32</v>
      </c>
      <c r="E245" s="8">
        <v>15</v>
      </c>
      <c r="F245" s="8">
        <v>34</v>
      </c>
      <c r="G245" s="8">
        <v>31</v>
      </c>
      <c r="H245" s="9">
        <v>2019</v>
      </c>
    </row>
    <row r="246" spans="2:8">
      <c r="B246" s="1" t="s">
        <v>20</v>
      </c>
      <c r="C246" s="8" t="s">
        <v>27</v>
      </c>
      <c r="D246" s="8">
        <v>29</v>
      </c>
      <c r="E246" s="8">
        <v>28</v>
      </c>
      <c r="F246" s="8">
        <v>34</v>
      </c>
      <c r="G246" s="8">
        <v>34</v>
      </c>
      <c r="H246" s="9">
        <v>2019</v>
      </c>
    </row>
    <row r="247" spans="2:8">
      <c r="B247" s="1" t="s">
        <v>22</v>
      </c>
      <c r="C247" s="5" t="s">
        <v>8</v>
      </c>
      <c r="D247" s="8">
        <v>11</v>
      </c>
      <c r="E247" s="8">
        <v>7</v>
      </c>
      <c r="F247" s="8">
        <v>30</v>
      </c>
      <c r="G247" s="8">
        <v>17</v>
      </c>
      <c r="H247" s="9">
        <v>2019</v>
      </c>
    </row>
    <row r="248" spans="2:8">
      <c r="B248" s="1" t="s">
        <v>22</v>
      </c>
      <c r="C248" s="5" t="s">
        <v>9</v>
      </c>
      <c r="D248" s="8">
        <v>13</v>
      </c>
      <c r="E248" s="8">
        <v>8</v>
      </c>
      <c r="F248" s="8">
        <v>30</v>
      </c>
      <c r="G248" s="8">
        <v>23</v>
      </c>
      <c r="H248" s="9">
        <v>2019</v>
      </c>
    </row>
    <row r="249" spans="2:8">
      <c r="B249" s="1" t="s">
        <v>22</v>
      </c>
      <c r="C249" s="5" t="s">
        <v>10</v>
      </c>
      <c r="D249" s="8">
        <v>18</v>
      </c>
      <c r="E249" s="8">
        <v>17</v>
      </c>
      <c r="F249" s="8">
        <v>30</v>
      </c>
      <c r="G249" s="8">
        <v>34</v>
      </c>
      <c r="H249" s="9">
        <v>2019</v>
      </c>
    </row>
    <row r="250" spans="2:8">
      <c r="B250" s="1" t="s">
        <v>22</v>
      </c>
      <c r="C250" s="5" t="s">
        <v>11</v>
      </c>
      <c r="D250" s="8">
        <v>10</v>
      </c>
      <c r="E250" s="8">
        <v>9</v>
      </c>
      <c r="F250" s="8">
        <v>30</v>
      </c>
      <c r="G250" s="8">
        <v>34</v>
      </c>
      <c r="H250" s="9">
        <v>2019</v>
      </c>
    </row>
    <row r="251" spans="2:8">
      <c r="B251" s="1" t="s">
        <v>22</v>
      </c>
      <c r="C251" s="5" t="s">
        <v>12</v>
      </c>
      <c r="D251" s="8">
        <v>12</v>
      </c>
      <c r="E251" s="8">
        <v>6</v>
      </c>
      <c r="F251" s="8">
        <v>30</v>
      </c>
      <c r="G251" s="8">
        <v>15</v>
      </c>
      <c r="H251" s="9">
        <v>2019</v>
      </c>
    </row>
    <row r="252" spans="2:8">
      <c r="B252" s="1" t="s">
        <v>22</v>
      </c>
      <c r="C252" s="5" t="s">
        <v>13</v>
      </c>
      <c r="D252" s="8">
        <v>4</v>
      </c>
      <c r="E252" s="8">
        <v>3</v>
      </c>
      <c r="F252" s="6">
        <v>0</v>
      </c>
      <c r="G252" s="6">
        <v>0</v>
      </c>
      <c r="H252" s="9">
        <v>2019</v>
      </c>
    </row>
    <row r="253" spans="2:8">
      <c r="B253" s="1" t="s">
        <v>22</v>
      </c>
      <c r="C253" s="8" t="s">
        <v>17</v>
      </c>
      <c r="D253" s="8">
        <v>35</v>
      </c>
      <c r="E253" s="8">
        <v>32</v>
      </c>
      <c r="F253" s="8">
        <v>30</v>
      </c>
      <c r="G253" s="8">
        <v>56</v>
      </c>
      <c r="H253" s="9">
        <v>2019</v>
      </c>
    </row>
    <row r="254" spans="2:8">
      <c r="B254" s="1" t="s">
        <v>22</v>
      </c>
      <c r="C254" s="8" t="s">
        <v>21</v>
      </c>
      <c r="D254" s="8">
        <v>22</v>
      </c>
      <c r="E254" s="8">
        <v>17</v>
      </c>
      <c r="F254" s="8">
        <v>30</v>
      </c>
      <c r="G254" s="8">
        <v>25</v>
      </c>
      <c r="H254" s="9">
        <v>2019</v>
      </c>
    </row>
    <row r="255" spans="2:8">
      <c r="B255" s="1" t="s">
        <v>22</v>
      </c>
      <c r="C255" s="8" t="s">
        <v>27</v>
      </c>
      <c r="D255" s="8">
        <v>2</v>
      </c>
      <c r="E255" s="8">
        <v>2</v>
      </c>
      <c r="F255" s="8">
        <v>30</v>
      </c>
      <c r="G255" s="8">
        <v>31</v>
      </c>
      <c r="H255" s="9">
        <v>2019</v>
      </c>
    </row>
    <row r="256" spans="2:8">
      <c r="B256" s="1" t="s">
        <v>23</v>
      </c>
      <c r="C256" s="5" t="s">
        <v>8</v>
      </c>
      <c r="D256" s="8">
        <v>30</v>
      </c>
      <c r="E256" s="8">
        <v>19</v>
      </c>
      <c r="F256" s="8">
        <v>42</v>
      </c>
      <c r="G256" s="8">
        <v>45</v>
      </c>
      <c r="H256" s="9">
        <v>2019</v>
      </c>
    </row>
    <row r="257" spans="2:8">
      <c r="B257" s="1" t="s">
        <v>23</v>
      </c>
      <c r="C257" s="5" t="s">
        <v>9</v>
      </c>
      <c r="D257" s="8">
        <v>24</v>
      </c>
      <c r="E257" s="8">
        <v>20</v>
      </c>
      <c r="F257" s="8">
        <v>42</v>
      </c>
      <c r="G257" s="8">
        <v>49</v>
      </c>
      <c r="H257" s="9">
        <v>2019</v>
      </c>
    </row>
    <row r="258" spans="2:8">
      <c r="B258" s="1" t="s">
        <v>23</v>
      </c>
      <c r="C258" s="5" t="s">
        <v>10</v>
      </c>
      <c r="D258" s="8">
        <v>24</v>
      </c>
      <c r="E258" s="8">
        <v>21</v>
      </c>
      <c r="F258" s="8">
        <v>42</v>
      </c>
      <c r="G258" s="8">
        <v>41</v>
      </c>
      <c r="H258" s="9">
        <v>2019</v>
      </c>
    </row>
    <row r="259" spans="2:8">
      <c r="B259" s="1" t="s">
        <v>23</v>
      </c>
      <c r="C259" s="5" t="s">
        <v>11</v>
      </c>
      <c r="D259" s="8">
        <v>15</v>
      </c>
      <c r="E259" s="8">
        <v>14</v>
      </c>
      <c r="F259" s="8">
        <v>42</v>
      </c>
      <c r="G259" s="8">
        <v>42</v>
      </c>
      <c r="H259" s="9">
        <v>2019</v>
      </c>
    </row>
    <row r="260" spans="2:8">
      <c r="B260" s="1" t="s">
        <v>23</v>
      </c>
      <c r="C260" s="5" t="s">
        <v>12</v>
      </c>
      <c r="D260" s="8">
        <v>28</v>
      </c>
      <c r="E260" s="8">
        <v>15</v>
      </c>
      <c r="F260" s="8">
        <v>42</v>
      </c>
      <c r="G260" s="8">
        <v>41</v>
      </c>
      <c r="H260" s="9">
        <v>2019</v>
      </c>
    </row>
    <row r="261" spans="2:8">
      <c r="B261" s="1" t="s">
        <v>23</v>
      </c>
      <c r="C261" s="5" t="s">
        <v>13</v>
      </c>
      <c r="D261" s="8">
        <v>24</v>
      </c>
      <c r="E261" s="8">
        <v>17</v>
      </c>
      <c r="F261" s="8">
        <v>42</v>
      </c>
      <c r="G261" s="8">
        <v>42</v>
      </c>
      <c r="H261" s="9">
        <v>2019</v>
      </c>
    </row>
    <row r="262" spans="2:8">
      <c r="B262" s="1" t="s">
        <v>23</v>
      </c>
      <c r="C262" s="8" t="s">
        <v>17</v>
      </c>
      <c r="D262" s="8">
        <v>31</v>
      </c>
      <c r="E262" s="8">
        <v>28</v>
      </c>
      <c r="F262" s="8">
        <v>42</v>
      </c>
      <c r="G262" s="8">
        <v>43</v>
      </c>
      <c r="H262" s="9">
        <v>2019</v>
      </c>
    </row>
    <row r="263" spans="2:8">
      <c r="B263" s="1" t="s">
        <v>23</v>
      </c>
      <c r="C263" s="8" t="s">
        <v>21</v>
      </c>
      <c r="D263" s="8">
        <v>36</v>
      </c>
      <c r="E263" s="8">
        <v>30</v>
      </c>
      <c r="F263" s="8">
        <v>42</v>
      </c>
      <c r="G263" s="8">
        <v>45</v>
      </c>
      <c r="H263" s="9">
        <v>2019</v>
      </c>
    </row>
    <row r="264" spans="2:8">
      <c r="B264" s="1" t="s">
        <v>23</v>
      </c>
      <c r="C264" s="8" t="s">
        <v>27</v>
      </c>
      <c r="D264" s="8">
        <v>31</v>
      </c>
      <c r="E264" s="8">
        <v>29</v>
      </c>
      <c r="F264" s="8">
        <v>42</v>
      </c>
      <c r="G264" s="8">
        <v>55</v>
      </c>
      <c r="H264" s="9">
        <v>2019</v>
      </c>
    </row>
    <row r="265" spans="2:8">
      <c r="B265" s="1" t="s">
        <v>24</v>
      </c>
      <c r="C265" s="5" t="s">
        <v>8</v>
      </c>
      <c r="D265" s="2">
        <v>0</v>
      </c>
      <c r="E265" s="2">
        <v>0</v>
      </c>
      <c r="F265" s="8">
        <v>40</v>
      </c>
      <c r="G265" s="8">
        <v>37</v>
      </c>
      <c r="H265" s="9">
        <v>2019</v>
      </c>
    </row>
    <row r="266" spans="2:8">
      <c r="B266" s="1" t="s">
        <v>24</v>
      </c>
      <c r="C266" s="5" t="s">
        <v>9</v>
      </c>
      <c r="D266" s="2">
        <v>0</v>
      </c>
      <c r="E266" s="2">
        <v>0</v>
      </c>
      <c r="F266" s="8">
        <v>55</v>
      </c>
      <c r="G266" s="8">
        <v>57</v>
      </c>
      <c r="H266" s="9">
        <v>2019</v>
      </c>
    </row>
    <row r="267" spans="2:8">
      <c r="B267" s="1" t="s">
        <v>24</v>
      </c>
      <c r="C267" s="5" t="s">
        <v>10</v>
      </c>
      <c r="D267" s="2">
        <v>0</v>
      </c>
      <c r="E267" s="2">
        <v>0</v>
      </c>
      <c r="F267" s="8">
        <v>55</v>
      </c>
      <c r="G267" s="8">
        <v>53</v>
      </c>
      <c r="H267" s="9">
        <v>2019</v>
      </c>
    </row>
    <row r="268" spans="2:8">
      <c r="B268" s="1" t="s">
        <v>24</v>
      </c>
      <c r="C268" s="5" t="s">
        <v>11</v>
      </c>
      <c r="D268" s="2">
        <v>0</v>
      </c>
      <c r="E268" s="2">
        <v>0</v>
      </c>
      <c r="F268" s="8">
        <v>50</v>
      </c>
      <c r="G268" s="8">
        <v>45</v>
      </c>
      <c r="H268" s="9">
        <v>2019</v>
      </c>
    </row>
    <row r="269" spans="2:8">
      <c r="B269" s="1" t="s">
        <v>24</v>
      </c>
      <c r="C269" s="5" t="s">
        <v>12</v>
      </c>
      <c r="D269" s="2">
        <v>0</v>
      </c>
      <c r="E269" s="2">
        <v>0</v>
      </c>
      <c r="F269" s="8">
        <v>55</v>
      </c>
      <c r="G269" s="8">
        <v>57</v>
      </c>
      <c r="H269" s="9">
        <v>2019</v>
      </c>
    </row>
    <row r="270" spans="2:8">
      <c r="B270" s="1" t="s">
        <v>24</v>
      </c>
      <c r="C270" s="5" t="s">
        <v>13</v>
      </c>
      <c r="D270" s="2">
        <v>0</v>
      </c>
      <c r="E270" s="2">
        <v>0</v>
      </c>
      <c r="F270" s="8">
        <v>55</v>
      </c>
      <c r="G270" s="8">
        <v>58</v>
      </c>
      <c r="H270" s="9">
        <v>2019</v>
      </c>
    </row>
    <row r="271" spans="2:8">
      <c r="B271" s="1" t="s">
        <v>24</v>
      </c>
      <c r="C271" s="8" t="s">
        <v>17</v>
      </c>
      <c r="D271" s="2">
        <v>0</v>
      </c>
      <c r="E271" s="2">
        <v>0</v>
      </c>
      <c r="F271" s="8">
        <v>55</v>
      </c>
      <c r="G271" s="8">
        <v>57</v>
      </c>
      <c r="H271" s="9">
        <v>2019</v>
      </c>
    </row>
    <row r="272" spans="2:8">
      <c r="B272" s="1" t="s">
        <v>24</v>
      </c>
      <c r="C272" s="8" t="s">
        <v>21</v>
      </c>
      <c r="D272" s="2">
        <v>0</v>
      </c>
      <c r="E272" s="2">
        <v>0</v>
      </c>
      <c r="F272" s="8">
        <v>55</v>
      </c>
      <c r="G272" s="8">
        <v>68</v>
      </c>
      <c r="H272" s="9">
        <v>2019</v>
      </c>
    </row>
    <row r="273" spans="2:8">
      <c r="B273" s="1" t="s">
        <v>24</v>
      </c>
      <c r="C273" s="8" t="s">
        <v>27</v>
      </c>
      <c r="D273" s="2">
        <v>0</v>
      </c>
      <c r="E273" s="2">
        <v>0</v>
      </c>
      <c r="F273" s="8">
        <v>55</v>
      </c>
      <c r="G273" s="8">
        <v>59</v>
      </c>
      <c r="H273" s="9">
        <v>2019</v>
      </c>
    </row>
    <row r="274" spans="2:8">
      <c r="B274" s="1" t="s">
        <v>7</v>
      </c>
      <c r="C274" s="5" t="s">
        <v>8</v>
      </c>
      <c r="D274" s="8">
        <v>2</v>
      </c>
      <c r="E274" s="8">
        <v>2</v>
      </c>
      <c r="F274" s="8">
        <v>15</v>
      </c>
      <c r="G274" s="8">
        <v>20</v>
      </c>
      <c r="H274" s="9">
        <v>2020</v>
      </c>
    </row>
    <row r="275" spans="2:8">
      <c r="B275" s="1" t="s">
        <v>7</v>
      </c>
      <c r="C275" s="5" t="s">
        <v>9</v>
      </c>
      <c r="D275" s="8">
        <v>15</v>
      </c>
      <c r="E275" s="8">
        <v>14</v>
      </c>
      <c r="F275" s="8">
        <v>15</v>
      </c>
      <c r="G275" s="8">
        <v>33</v>
      </c>
      <c r="H275" s="9">
        <v>2020</v>
      </c>
    </row>
    <row r="276" spans="2:8">
      <c r="B276" s="1" t="s">
        <v>7</v>
      </c>
      <c r="C276" s="5" t="s">
        <v>10</v>
      </c>
      <c r="D276" s="8">
        <v>27</v>
      </c>
      <c r="E276" s="8">
        <v>25</v>
      </c>
      <c r="F276" s="8">
        <v>15</v>
      </c>
      <c r="G276" s="8">
        <v>27</v>
      </c>
      <c r="H276" s="9">
        <v>2020</v>
      </c>
    </row>
    <row r="277" spans="2:8">
      <c r="B277" s="1" t="s">
        <v>7</v>
      </c>
      <c r="C277" s="5" t="s">
        <v>11</v>
      </c>
      <c r="D277" s="8">
        <v>4</v>
      </c>
      <c r="E277" s="8">
        <v>1</v>
      </c>
      <c r="F277" s="8">
        <v>15</v>
      </c>
      <c r="G277" s="8">
        <v>18</v>
      </c>
      <c r="H277" s="9">
        <v>2020</v>
      </c>
    </row>
    <row r="278" spans="2:8">
      <c r="B278" s="1" t="s">
        <v>7</v>
      </c>
      <c r="C278" s="5" t="s">
        <v>12</v>
      </c>
      <c r="D278" s="8">
        <v>11</v>
      </c>
      <c r="E278" s="8">
        <v>11</v>
      </c>
      <c r="F278" s="8">
        <v>15</v>
      </c>
      <c r="G278" s="8">
        <v>15</v>
      </c>
      <c r="H278" s="9">
        <v>2020</v>
      </c>
    </row>
    <row r="279" spans="2:8">
      <c r="B279" s="1" t="s">
        <v>7</v>
      </c>
      <c r="C279" s="5" t="s">
        <v>13</v>
      </c>
      <c r="D279" s="8">
        <v>6</v>
      </c>
      <c r="E279" s="8">
        <v>5</v>
      </c>
      <c r="F279" s="8">
        <v>15</v>
      </c>
      <c r="G279" s="8">
        <v>40</v>
      </c>
      <c r="H279" s="9">
        <v>2020</v>
      </c>
    </row>
    <row r="280" spans="2:8">
      <c r="B280" s="1" t="s">
        <v>7</v>
      </c>
      <c r="C280" s="8" t="s">
        <v>17</v>
      </c>
      <c r="D280" s="8">
        <v>7</v>
      </c>
      <c r="E280" s="8">
        <v>6</v>
      </c>
      <c r="F280" s="8">
        <v>15</v>
      </c>
      <c r="G280" s="8">
        <v>32</v>
      </c>
      <c r="H280" s="9">
        <v>2020</v>
      </c>
    </row>
    <row r="281" spans="2:8">
      <c r="B281" s="1" t="s">
        <v>7</v>
      </c>
      <c r="C281" s="8" t="s">
        <v>21</v>
      </c>
      <c r="D281" s="8">
        <v>15</v>
      </c>
      <c r="E281" s="8">
        <v>10</v>
      </c>
      <c r="F281" s="8">
        <v>8</v>
      </c>
      <c r="G281" s="8">
        <v>8</v>
      </c>
      <c r="H281" s="9">
        <v>2020</v>
      </c>
    </row>
    <row r="282" spans="2:8">
      <c r="B282" s="1" t="s">
        <v>7</v>
      </c>
      <c r="C282" s="8" t="s">
        <v>27</v>
      </c>
      <c r="D282" s="8">
        <v>5</v>
      </c>
      <c r="E282" s="8">
        <v>4</v>
      </c>
      <c r="F282" s="8">
        <v>15</v>
      </c>
      <c r="G282" s="8">
        <v>31</v>
      </c>
      <c r="H282" s="9">
        <v>2020</v>
      </c>
    </row>
    <row r="283" spans="2:8">
      <c r="B283" s="1" t="s">
        <v>14</v>
      </c>
      <c r="C283" s="5" t="s">
        <v>8</v>
      </c>
      <c r="D283" s="8">
        <v>25</v>
      </c>
      <c r="E283" s="8">
        <v>22</v>
      </c>
      <c r="F283" s="8">
        <v>30</v>
      </c>
      <c r="G283" s="8">
        <v>35</v>
      </c>
      <c r="H283" s="9">
        <v>2020</v>
      </c>
    </row>
    <row r="284" spans="2:8">
      <c r="B284" s="1" t="s">
        <v>14</v>
      </c>
      <c r="C284" s="5" t="s">
        <v>9</v>
      </c>
      <c r="D284" s="8">
        <v>25</v>
      </c>
      <c r="E284" s="8">
        <v>21</v>
      </c>
      <c r="F284" s="8">
        <v>30</v>
      </c>
      <c r="G284" s="8">
        <v>32</v>
      </c>
      <c r="H284" s="9">
        <v>2020</v>
      </c>
    </row>
    <row r="285" spans="2:8">
      <c r="B285" s="1" t="s">
        <v>14</v>
      </c>
      <c r="C285" s="5" t="s">
        <v>10</v>
      </c>
      <c r="D285" s="8">
        <v>16</v>
      </c>
      <c r="E285" s="8">
        <v>14</v>
      </c>
      <c r="F285" s="8">
        <v>30</v>
      </c>
      <c r="G285" s="8">
        <v>20</v>
      </c>
      <c r="H285" s="9">
        <v>2020</v>
      </c>
    </row>
    <row r="286" spans="2:8">
      <c r="B286" s="1" t="s">
        <v>14</v>
      </c>
      <c r="C286" s="5" t="s">
        <v>11</v>
      </c>
      <c r="D286" s="8">
        <v>15</v>
      </c>
      <c r="E286" s="8">
        <v>12</v>
      </c>
      <c r="F286" s="8">
        <v>30</v>
      </c>
      <c r="G286" s="8">
        <v>30</v>
      </c>
      <c r="H286" s="9">
        <v>2020</v>
      </c>
    </row>
    <row r="287" spans="2:8">
      <c r="B287" s="1" t="s">
        <v>14</v>
      </c>
      <c r="C287" s="5" t="s">
        <v>12</v>
      </c>
      <c r="D287" s="8">
        <v>5</v>
      </c>
      <c r="E287" s="8">
        <v>4</v>
      </c>
      <c r="F287" s="8">
        <v>30</v>
      </c>
      <c r="G287" s="8">
        <v>31</v>
      </c>
      <c r="H287" s="9">
        <v>2020</v>
      </c>
    </row>
    <row r="288" spans="2:8">
      <c r="B288" s="1" t="s">
        <v>14</v>
      </c>
      <c r="C288" s="5" t="s">
        <v>13</v>
      </c>
      <c r="D288" s="8">
        <v>27</v>
      </c>
      <c r="E288" s="8">
        <v>20</v>
      </c>
      <c r="F288" s="8">
        <v>30</v>
      </c>
      <c r="G288" s="8">
        <v>35</v>
      </c>
      <c r="H288" s="9">
        <v>2020</v>
      </c>
    </row>
    <row r="289" spans="2:8">
      <c r="B289" s="1" t="s">
        <v>14</v>
      </c>
      <c r="C289" s="8" t="s">
        <v>17</v>
      </c>
      <c r="D289" s="8">
        <v>29</v>
      </c>
      <c r="E289" s="8">
        <v>25</v>
      </c>
      <c r="F289" s="8">
        <v>30</v>
      </c>
      <c r="G289" s="8">
        <v>30</v>
      </c>
      <c r="H289" s="9">
        <v>2020</v>
      </c>
    </row>
    <row r="290" spans="2:8">
      <c r="B290" s="1" t="s">
        <v>14</v>
      </c>
      <c r="C290" s="8" t="s">
        <v>21</v>
      </c>
      <c r="D290" s="8">
        <v>9</v>
      </c>
      <c r="E290" s="8">
        <v>6</v>
      </c>
      <c r="F290" s="8">
        <v>20</v>
      </c>
      <c r="G290" s="8">
        <v>18</v>
      </c>
      <c r="H290" s="9">
        <v>2020</v>
      </c>
    </row>
    <row r="291" spans="2:8">
      <c r="B291" s="1" t="s">
        <v>14</v>
      </c>
      <c r="C291" s="8" t="s">
        <v>27</v>
      </c>
      <c r="D291" s="8">
        <v>26</v>
      </c>
      <c r="E291" s="8">
        <v>23</v>
      </c>
      <c r="F291" s="8">
        <v>30</v>
      </c>
      <c r="G291" s="8">
        <v>37</v>
      </c>
      <c r="H291" s="9">
        <v>2020</v>
      </c>
    </row>
    <row r="292" spans="2:8">
      <c r="B292" s="1" t="s">
        <v>15</v>
      </c>
      <c r="C292" s="5" t="s">
        <v>8</v>
      </c>
      <c r="D292" s="8">
        <v>0</v>
      </c>
      <c r="E292" s="8">
        <v>0</v>
      </c>
      <c r="F292" s="8">
        <v>45</v>
      </c>
      <c r="G292" s="8">
        <v>45</v>
      </c>
      <c r="H292" s="9">
        <v>2020</v>
      </c>
    </row>
    <row r="293" spans="2:8">
      <c r="B293" s="1" t="s">
        <v>15</v>
      </c>
      <c r="C293" s="5" t="s">
        <v>9</v>
      </c>
      <c r="D293" s="8">
        <v>2</v>
      </c>
      <c r="E293" s="8">
        <v>2</v>
      </c>
      <c r="F293" s="8">
        <v>45</v>
      </c>
      <c r="G293" s="8">
        <v>45</v>
      </c>
      <c r="H293" s="9">
        <v>2020</v>
      </c>
    </row>
    <row r="294" spans="2:8">
      <c r="B294" s="1" t="s">
        <v>15</v>
      </c>
      <c r="C294" s="5" t="s">
        <v>10</v>
      </c>
      <c r="D294" s="8">
        <v>14</v>
      </c>
      <c r="E294" s="8">
        <v>14</v>
      </c>
      <c r="F294" s="8">
        <v>64</v>
      </c>
      <c r="G294" s="8">
        <v>64</v>
      </c>
      <c r="H294" s="9">
        <v>2020</v>
      </c>
    </row>
    <row r="295" spans="2:8">
      <c r="B295" s="1" t="s">
        <v>15</v>
      </c>
      <c r="C295" s="5" t="s">
        <v>11</v>
      </c>
      <c r="D295" s="8">
        <v>7</v>
      </c>
      <c r="E295" s="8">
        <v>7</v>
      </c>
      <c r="F295" s="8">
        <v>51</v>
      </c>
      <c r="G295" s="8">
        <v>51</v>
      </c>
      <c r="H295" s="9">
        <v>2020</v>
      </c>
    </row>
    <row r="296" spans="2:8">
      <c r="B296" s="1" t="s">
        <v>15</v>
      </c>
      <c r="C296" s="5" t="s">
        <v>12</v>
      </c>
      <c r="D296" s="8">
        <v>14</v>
      </c>
      <c r="E296" s="8">
        <v>13</v>
      </c>
      <c r="F296" s="8">
        <v>53</v>
      </c>
      <c r="G296" s="8">
        <v>53</v>
      </c>
      <c r="H296" s="9">
        <v>2020</v>
      </c>
    </row>
    <row r="297" spans="2:8">
      <c r="B297" s="1" t="s">
        <v>15</v>
      </c>
      <c r="C297" s="5" t="s">
        <v>13</v>
      </c>
      <c r="D297" s="6">
        <v>0</v>
      </c>
      <c r="E297" s="6">
        <v>0</v>
      </c>
      <c r="F297" s="8">
        <v>67</v>
      </c>
      <c r="G297" s="8">
        <v>67</v>
      </c>
      <c r="H297" s="9">
        <v>2020</v>
      </c>
    </row>
    <row r="298" spans="2:8">
      <c r="B298" s="1" t="s">
        <v>15</v>
      </c>
      <c r="C298" s="8" t="s">
        <v>17</v>
      </c>
      <c r="D298" s="6">
        <v>0</v>
      </c>
      <c r="E298" s="6">
        <v>0</v>
      </c>
      <c r="F298" s="8">
        <v>77</v>
      </c>
      <c r="G298" s="8">
        <v>77</v>
      </c>
      <c r="H298" s="9">
        <v>2020</v>
      </c>
    </row>
    <row r="299" spans="2:8">
      <c r="B299" s="1" t="s">
        <v>15</v>
      </c>
      <c r="C299" s="8" t="s">
        <v>21</v>
      </c>
      <c r="D299" s="6">
        <v>0</v>
      </c>
      <c r="E299" s="6">
        <v>0</v>
      </c>
      <c r="F299" s="8">
        <v>45</v>
      </c>
      <c r="G299" s="8">
        <v>45</v>
      </c>
      <c r="H299" s="9">
        <v>2020</v>
      </c>
    </row>
    <row r="300" spans="2:8">
      <c r="B300" s="1" t="s">
        <v>15</v>
      </c>
      <c r="C300" s="8" t="s">
        <v>27</v>
      </c>
      <c r="D300" s="8">
        <v>1</v>
      </c>
      <c r="E300" s="8">
        <v>1</v>
      </c>
      <c r="F300" s="8">
        <v>60</v>
      </c>
      <c r="G300" s="8">
        <v>60</v>
      </c>
      <c r="H300" s="9">
        <v>2020</v>
      </c>
    </row>
    <row r="301" spans="2:8">
      <c r="B301" s="1" t="s">
        <v>16</v>
      </c>
      <c r="C301" s="5" t="s">
        <v>8</v>
      </c>
      <c r="D301" s="7">
        <v>0</v>
      </c>
      <c r="E301" s="7">
        <v>0</v>
      </c>
      <c r="F301" s="6">
        <v>0</v>
      </c>
      <c r="G301" s="6">
        <v>0</v>
      </c>
      <c r="H301" s="9">
        <v>2020</v>
      </c>
    </row>
    <row r="302" spans="2:8">
      <c r="B302" s="1" t="s">
        <v>16</v>
      </c>
      <c r="C302" s="5" t="s">
        <v>9</v>
      </c>
      <c r="D302" s="7">
        <v>0</v>
      </c>
      <c r="E302" s="7">
        <v>0</v>
      </c>
      <c r="F302" s="6">
        <v>0</v>
      </c>
      <c r="G302" s="6">
        <v>0</v>
      </c>
      <c r="H302" s="9">
        <v>2020</v>
      </c>
    </row>
    <row r="303" spans="2:8">
      <c r="B303" s="1" t="s">
        <v>16</v>
      </c>
      <c r="C303" s="5" t="s">
        <v>10</v>
      </c>
      <c r="D303" s="7">
        <v>0</v>
      </c>
      <c r="E303" s="7">
        <v>0</v>
      </c>
      <c r="F303" s="8">
        <v>180</v>
      </c>
      <c r="G303" s="8">
        <v>165</v>
      </c>
      <c r="H303" s="9">
        <v>2020</v>
      </c>
    </row>
    <row r="304" spans="2:8">
      <c r="B304" s="1" t="s">
        <v>16</v>
      </c>
      <c r="C304" s="5" t="s">
        <v>11</v>
      </c>
      <c r="D304" s="7">
        <v>0</v>
      </c>
      <c r="E304" s="7">
        <v>0</v>
      </c>
      <c r="F304" s="2">
        <v>0</v>
      </c>
      <c r="G304" s="2">
        <v>0</v>
      </c>
      <c r="H304" s="9">
        <v>2020</v>
      </c>
    </row>
    <row r="305" spans="2:8">
      <c r="B305" s="1" t="s">
        <v>16</v>
      </c>
      <c r="C305" s="5" t="s">
        <v>12</v>
      </c>
      <c r="D305" s="7">
        <v>0</v>
      </c>
      <c r="E305" s="7">
        <v>0</v>
      </c>
      <c r="F305" s="2">
        <v>0</v>
      </c>
      <c r="G305" s="2">
        <v>0</v>
      </c>
      <c r="H305" s="9">
        <v>2020</v>
      </c>
    </row>
    <row r="306" spans="2:8">
      <c r="B306" s="1" t="s">
        <v>16</v>
      </c>
      <c r="C306" s="5" t="s">
        <v>13</v>
      </c>
      <c r="D306" s="7">
        <v>0</v>
      </c>
      <c r="E306" s="7">
        <v>0</v>
      </c>
      <c r="F306" s="2">
        <v>0</v>
      </c>
      <c r="G306" s="2">
        <v>0</v>
      </c>
      <c r="H306" s="9">
        <v>2020</v>
      </c>
    </row>
    <row r="307" spans="2:8">
      <c r="B307" s="1" t="s">
        <v>16</v>
      </c>
      <c r="C307" s="8" t="s">
        <v>17</v>
      </c>
      <c r="D307" s="7">
        <v>0</v>
      </c>
      <c r="E307" s="7">
        <v>0</v>
      </c>
      <c r="F307" s="2">
        <v>0</v>
      </c>
      <c r="G307" s="2">
        <v>0</v>
      </c>
      <c r="H307" s="9">
        <v>2020</v>
      </c>
    </row>
    <row r="308" spans="2:8">
      <c r="B308" s="1" t="s">
        <v>16</v>
      </c>
      <c r="C308" s="8" t="s">
        <v>21</v>
      </c>
      <c r="D308" s="7">
        <v>0</v>
      </c>
      <c r="E308" s="7">
        <v>0</v>
      </c>
      <c r="F308" s="2">
        <v>0</v>
      </c>
      <c r="G308" s="2">
        <v>0</v>
      </c>
      <c r="H308" s="9">
        <v>2020</v>
      </c>
    </row>
    <row r="309" spans="2:8">
      <c r="B309" s="1" t="s">
        <v>16</v>
      </c>
      <c r="C309" s="8" t="s">
        <v>27</v>
      </c>
      <c r="D309" s="7">
        <v>0</v>
      </c>
      <c r="E309" s="7">
        <v>0</v>
      </c>
      <c r="F309" s="2">
        <v>0</v>
      </c>
      <c r="G309" s="2">
        <v>0</v>
      </c>
      <c r="H309" s="9">
        <v>2020</v>
      </c>
    </row>
    <row r="310" spans="2:8">
      <c r="B310" s="1" t="s">
        <v>18</v>
      </c>
      <c r="C310" s="5" t="s">
        <v>8</v>
      </c>
      <c r="D310" s="8">
        <v>26</v>
      </c>
      <c r="E310" s="8">
        <v>26</v>
      </c>
      <c r="F310" s="8">
        <v>50</v>
      </c>
      <c r="G310" s="8">
        <v>69</v>
      </c>
      <c r="H310" s="9">
        <v>2020</v>
      </c>
    </row>
    <row r="311" spans="2:8">
      <c r="B311" s="1" t="s">
        <v>18</v>
      </c>
      <c r="C311" s="5" t="s">
        <v>9</v>
      </c>
      <c r="D311" s="8">
        <v>27</v>
      </c>
      <c r="E311" s="8">
        <v>27</v>
      </c>
      <c r="F311" s="8">
        <v>50</v>
      </c>
      <c r="G311" s="8">
        <v>52</v>
      </c>
      <c r="H311" s="9">
        <v>2020</v>
      </c>
    </row>
    <row r="312" spans="2:8">
      <c r="B312" s="1" t="s">
        <v>18</v>
      </c>
      <c r="C312" s="5" t="s">
        <v>10</v>
      </c>
      <c r="D312" s="8">
        <v>7</v>
      </c>
      <c r="E312" s="8">
        <v>7</v>
      </c>
      <c r="F312" s="8">
        <v>50</v>
      </c>
      <c r="G312" s="8">
        <v>93</v>
      </c>
      <c r="H312" s="9">
        <v>2020</v>
      </c>
    </row>
    <row r="313" spans="2:8">
      <c r="B313" s="1" t="s">
        <v>18</v>
      </c>
      <c r="C313" s="5" t="s">
        <v>11</v>
      </c>
      <c r="D313" s="8">
        <v>25</v>
      </c>
      <c r="E313" s="8">
        <v>25</v>
      </c>
      <c r="F313" s="8">
        <v>50</v>
      </c>
      <c r="G313" s="8">
        <v>50</v>
      </c>
      <c r="H313" s="9">
        <v>2020</v>
      </c>
    </row>
    <row r="314" spans="2:8">
      <c r="B314" s="1" t="s">
        <v>18</v>
      </c>
      <c r="C314" s="5" t="s">
        <v>12</v>
      </c>
      <c r="D314" s="8">
        <v>26</v>
      </c>
      <c r="E314" s="8">
        <v>26</v>
      </c>
      <c r="F314" s="8">
        <v>50</v>
      </c>
      <c r="G314" s="8">
        <v>54</v>
      </c>
      <c r="H314" s="9">
        <v>2020</v>
      </c>
    </row>
    <row r="315" spans="2:8">
      <c r="B315" s="1" t="s">
        <v>18</v>
      </c>
      <c r="C315" s="5" t="s">
        <v>13</v>
      </c>
      <c r="D315" s="8">
        <v>38</v>
      </c>
      <c r="E315" s="8">
        <v>38</v>
      </c>
      <c r="F315" s="8">
        <v>50</v>
      </c>
      <c r="G315" s="8">
        <v>52</v>
      </c>
      <c r="H315" s="9">
        <v>2020</v>
      </c>
    </row>
    <row r="316" spans="2:8">
      <c r="B316" s="1" t="s">
        <v>18</v>
      </c>
      <c r="C316" s="8" t="s">
        <v>17</v>
      </c>
      <c r="D316" s="8">
        <v>29</v>
      </c>
      <c r="E316" s="8">
        <v>29</v>
      </c>
      <c r="F316" s="8">
        <v>50</v>
      </c>
      <c r="G316" s="8">
        <v>62</v>
      </c>
      <c r="H316" s="9">
        <v>2020</v>
      </c>
    </row>
    <row r="317" spans="2:8">
      <c r="B317" s="1" t="s">
        <v>18</v>
      </c>
      <c r="C317" s="8" t="s">
        <v>21</v>
      </c>
      <c r="D317" s="8">
        <v>20</v>
      </c>
      <c r="E317" s="8">
        <v>20</v>
      </c>
      <c r="F317" s="8">
        <v>50</v>
      </c>
      <c r="G317" s="8">
        <v>48</v>
      </c>
      <c r="H317" s="9">
        <v>2020</v>
      </c>
    </row>
    <row r="318" spans="2:8">
      <c r="B318" s="1" t="s">
        <v>18</v>
      </c>
      <c r="C318" s="8" t="s">
        <v>27</v>
      </c>
      <c r="D318" s="8">
        <v>33</v>
      </c>
      <c r="E318" s="8">
        <v>32</v>
      </c>
      <c r="F318" s="8">
        <v>50</v>
      </c>
      <c r="G318" s="8">
        <v>50</v>
      </c>
      <c r="H318" s="9">
        <v>2020</v>
      </c>
    </row>
    <row r="319" spans="2:8">
      <c r="B319" s="1" t="s">
        <v>19</v>
      </c>
      <c r="C319" s="5" t="s">
        <v>8</v>
      </c>
      <c r="D319" s="8">
        <v>70</v>
      </c>
      <c r="E319" s="8">
        <v>60</v>
      </c>
      <c r="F319" s="8">
        <v>47</v>
      </c>
      <c r="G319" s="8">
        <v>47</v>
      </c>
      <c r="H319" s="9">
        <v>2020</v>
      </c>
    </row>
    <row r="320" spans="2:8">
      <c r="B320" s="1" t="s">
        <v>19</v>
      </c>
      <c r="C320" s="5" t="s">
        <v>9</v>
      </c>
      <c r="D320" s="8">
        <v>61</v>
      </c>
      <c r="E320" s="8">
        <v>57</v>
      </c>
      <c r="F320" s="8">
        <v>34</v>
      </c>
      <c r="G320" s="8">
        <v>34</v>
      </c>
      <c r="H320" s="9">
        <v>2020</v>
      </c>
    </row>
    <row r="321" spans="2:8">
      <c r="B321" s="1" t="s">
        <v>19</v>
      </c>
      <c r="C321" s="5" t="s">
        <v>10</v>
      </c>
      <c r="D321" s="8">
        <v>88</v>
      </c>
      <c r="E321" s="8">
        <v>87</v>
      </c>
      <c r="F321" s="8">
        <v>23</v>
      </c>
      <c r="G321" s="8">
        <v>23</v>
      </c>
      <c r="H321" s="9">
        <v>2020</v>
      </c>
    </row>
    <row r="322" spans="2:8">
      <c r="B322" s="1" t="s">
        <v>19</v>
      </c>
      <c r="C322" s="5" t="s">
        <v>11</v>
      </c>
      <c r="D322" s="8">
        <v>83</v>
      </c>
      <c r="E322" s="8">
        <v>77</v>
      </c>
      <c r="F322" s="8">
        <v>48</v>
      </c>
      <c r="G322" s="8">
        <v>48</v>
      </c>
      <c r="H322" s="9">
        <v>2020</v>
      </c>
    </row>
    <row r="323" spans="2:8">
      <c r="B323" s="1" t="s">
        <v>19</v>
      </c>
      <c r="C323" s="5" t="s">
        <v>12</v>
      </c>
      <c r="D323" s="8">
        <v>72</v>
      </c>
      <c r="E323" s="8">
        <v>65</v>
      </c>
      <c r="F323" s="8">
        <v>46</v>
      </c>
      <c r="G323" s="8">
        <v>46</v>
      </c>
      <c r="H323" s="9">
        <v>2020</v>
      </c>
    </row>
    <row r="324" spans="2:8">
      <c r="B324" s="1" t="s">
        <v>19</v>
      </c>
      <c r="C324" s="5" t="s">
        <v>13</v>
      </c>
      <c r="D324" s="8">
        <v>71</v>
      </c>
      <c r="E324" s="8">
        <v>58</v>
      </c>
      <c r="F324" s="8">
        <v>19</v>
      </c>
      <c r="G324" s="8">
        <v>19</v>
      </c>
      <c r="H324" s="9">
        <v>2020</v>
      </c>
    </row>
    <row r="325" spans="2:8">
      <c r="B325" s="1" t="s">
        <v>19</v>
      </c>
      <c r="C325" s="8" t="s">
        <v>17</v>
      </c>
      <c r="D325" s="8">
        <v>141</v>
      </c>
      <c r="E325" s="8">
        <v>130</v>
      </c>
      <c r="F325" s="8">
        <v>24</v>
      </c>
      <c r="G325" s="8">
        <v>24</v>
      </c>
      <c r="H325" s="9">
        <v>2020</v>
      </c>
    </row>
    <row r="326" spans="2:8">
      <c r="B326" s="1" t="s">
        <v>19</v>
      </c>
      <c r="C326" s="8" t="s">
        <v>21</v>
      </c>
      <c r="D326" s="8">
        <v>63</v>
      </c>
      <c r="E326" s="8">
        <v>57</v>
      </c>
      <c r="F326" s="8">
        <v>9</v>
      </c>
      <c r="G326" s="8">
        <v>9</v>
      </c>
      <c r="H326" s="9">
        <v>2020</v>
      </c>
    </row>
    <row r="327" spans="2:8">
      <c r="B327" s="1" t="s">
        <v>19</v>
      </c>
      <c r="C327" s="8" t="s">
        <v>27</v>
      </c>
      <c r="D327" s="8">
        <v>79</v>
      </c>
      <c r="E327" s="8">
        <v>75</v>
      </c>
      <c r="F327" s="8">
        <v>64</v>
      </c>
      <c r="G327" s="8">
        <v>64</v>
      </c>
      <c r="H327" s="9">
        <v>2020</v>
      </c>
    </row>
    <row r="328" spans="2:8">
      <c r="B328" s="1" t="s">
        <v>20</v>
      </c>
      <c r="C328" s="5" t="s">
        <v>8</v>
      </c>
      <c r="D328" s="8">
        <v>62</v>
      </c>
      <c r="E328" s="8">
        <v>45</v>
      </c>
      <c r="F328" s="8">
        <v>11</v>
      </c>
      <c r="G328" s="8">
        <v>64</v>
      </c>
      <c r="H328" s="9">
        <v>2020</v>
      </c>
    </row>
    <row r="329" spans="2:8">
      <c r="B329" s="1" t="s">
        <v>20</v>
      </c>
      <c r="C329" s="5" t="s">
        <v>9</v>
      </c>
      <c r="D329" s="8">
        <v>76</v>
      </c>
      <c r="E329" s="8">
        <v>51</v>
      </c>
      <c r="F329" s="8">
        <v>11</v>
      </c>
      <c r="G329" s="8">
        <v>53</v>
      </c>
      <c r="H329" s="9">
        <v>2020</v>
      </c>
    </row>
    <row r="330" spans="2:8">
      <c r="B330" s="1" t="s">
        <v>20</v>
      </c>
      <c r="C330" s="5" t="s">
        <v>10</v>
      </c>
      <c r="D330" s="8">
        <v>173</v>
      </c>
      <c r="E330" s="8">
        <v>136</v>
      </c>
      <c r="F330" s="8">
        <v>11</v>
      </c>
      <c r="G330" s="8">
        <v>25</v>
      </c>
      <c r="H330" s="9">
        <v>2020</v>
      </c>
    </row>
    <row r="331" spans="2:8">
      <c r="B331" s="1" t="s">
        <v>20</v>
      </c>
      <c r="C331" s="5" t="s">
        <v>11</v>
      </c>
      <c r="D331" s="8">
        <v>43</v>
      </c>
      <c r="E331" s="8">
        <v>30</v>
      </c>
      <c r="F331" s="8">
        <v>11</v>
      </c>
      <c r="G331" s="8">
        <v>30</v>
      </c>
      <c r="H331" s="9">
        <v>2020</v>
      </c>
    </row>
    <row r="332" spans="2:8">
      <c r="B332" s="1" t="s">
        <v>20</v>
      </c>
      <c r="C332" s="5" t="s">
        <v>12</v>
      </c>
      <c r="D332" s="8">
        <v>44</v>
      </c>
      <c r="E332" s="8">
        <v>27</v>
      </c>
      <c r="F332" s="8">
        <v>11</v>
      </c>
      <c r="G332" s="8">
        <v>17</v>
      </c>
      <c r="H332" s="9">
        <v>2020</v>
      </c>
    </row>
    <row r="333" spans="2:8">
      <c r="B333" s="1" t="s">
        <v>20</v>
      </c>
      <c r="C333" s="5" t="s">
        <v>13</v>
      </c>
      <c r="D333" s="8">
        <v>45</v>
      </c>
      <c r="E333" s="8">
        <v>26</v>
      </c>
      <c r="F333" s="8">
        <v>11</v>
      </c>
      <c r="G333" s="8">
        <v>36</v>
      </c>
      <c r="H333" s="9">
        <v>2020</v>
      </c>
    </row>
    <row r="334" spans="2:8">
      <c r="B334" s="1" t="s">
        <v>20</v>
      </c>
      <c r="C334" s="8" t="s">
        <v>17</v>
      </c>
      <c r="D334" s="8">
        <v>15</v>
      </c>
      <c r="E334" s="8">
        <v>14</v>
      </c>
      <c r="F334" s="8">
        <v>11</v>
      </c>
      <c r="G334" s="8">
        <v>19</v>
      </c>
      <c r="H334" s="9">
        <v>2020</v>
      </c>
    </row>
    <row r="335" spans="2:8">
      <c r="B335" s="1" t="s">
        <v>20</v>
      </c>
      <c r="C335" s="8" t="s">
        <v>21</v>
      </c>
      <c r="D335" s="8">
        <v>25</v>
      </c>
      <c r="E335" s="8">
        <v>16</v>
      </c>
      <c r="F335" s="8">
        <v>11</v>
      </c>
      <c r="G335" s="8">
        <v>18</v>
      </c>
      <c r="H335" s="9">
        <v>2020</v>
      </c>
    </row>
    <row r="336" spans="2:8">
      <c r="B336" s="1" t="s">
        <v>20</v>
      </c>
      <c r="C336" s="8" t="s">
        <v>27</v>
      </c>
      <c r="D336" s="8">
        <v>103</v>
      </c>
      <c r="E336" s="8">
        <v>69</v>
      </c>
      <c r="F336" s="8">
        <v>11</v>
      </c>
      <c r="G336" s="8">
        <v>44</v>
      </c>
      <c r="H336" s="9">
        <v>2020</v>
      </c>
    </row>
    <row r="337" spans="2:8">
      <c r="B337" s="1" t="s">
        <v>22</v>
      </c>
      <c r="C337" s="5" t="s">
        <v>8</v>
      </c>
      <c r="D337" s="8">
        <v>52</v>
      </c>
      <c r="E337" s="8">
        <v>45</v>
      </c>
      <c r="F337" s="8">
        <v>68</v>
      </c>
      <c r="G337" s="8">
        <v>69</v>
      </c>
      <c r="H337" s="9">
        <v>2020</v>
      </c>
    </row>
    <row r="338" spans="2:8">
      <c r="B338" s="1" t="s">
        <v>22</v>
      </c>
      <c r="C338" s="5" t="s">
        <v>9</v>
      </c>
      <c r="D338" s="8">
        <v>37</v>
      </c>
      <c r="E338" s="8">
        <v>28</v>
      </c>
      <c r="F338" s="8">
        <v>38</v>
      </c>
      <c r="G338" s="8">
        <v>39</v>
      </c>
      <c r="H338" s="9">
        <v>2020</v>
      </c>
    </row>
    <row r="339" spans="2:8">
      <c r="B339" s="1" t="s">
        <v>22</v>
      </c>
      <c r="C339" s="5" t="s">
        <v>10</v>
      </c>
      <c r="D339" s="8">
        <v>93</v>
      </c>
      <c r="E339" s="8">
        <v>71</v>
      </c>
      <c r="F339" s="8">
        <v>38</v>
      </c>
      <c r="G339" s="8">
        <v>32</v>
      </c>
      <c r="H339" s="9">
        <v>2020</v>
      </c>
    </row>
    <row r="340" spans="2:8">
      <c r="B340" s="1" t="s">
        <v>22</v>
      </c>
      <c r="C340" s="5" t="s">
        <v>11</v>
      </c>
      <c r="D340" s="8">
        <v>24</v>
      </c>
      <c r="E340" s="8">
        <v>24</v>
      </c>
      <c r="F340" s="8">
        <v>38</v>
      </c>
      <c r="G340" s="8">
        <v>35</v>
      </c>
      <c r="H340" s="9">
        <v>2020</v>
      </c>
    </row>
    <row r="341" spans="2:8">
      <c r="B341" s="1" t="s">
        <v>22</v>
      </c>
      <c r="C341" s="5" t="s">
        <v>12</v>
      </c>
      <c r="D341" s="8">
        <v>36</v>
      </c>
      <c r="E341" s="8">
        <v>33</v>
      </c>
      <c r="F341" s="8">
        <v>38</v>
      </c>
      <c r="G341" s="8">
        <v>29</v>
      </c>
      <c r="H341" s="9">
        <v>2020</v>
      </c>
    </row>
    <row r="342" spans="2:8">
      <c r="B342" s="1" t="s">
        <v>22</v>
      </c>
      <c r="C342" s="5" t="s">
        <v>13</v>
      </c>
      <c r="D342" s="8">
        <v>25</v>
      </c>
      <c r="E342" s="8">
        <v>19</v>
      </c>
      <c r="F342" s="8">
        <v>38</v>
      </c>
      <c r="G342" s="8">
        <v>29</v>
      </c>
      <c r="H342" s="9">
        <v>2020</v>
      </c>
    </row>
    <row r="343" spans="2:8">
      <c r="B343" s="1" t="s">
        <v>22</v>
      </c>
      <c r="C343" s="8" t="s">
        <v>17</v>
      </c>
      <c r="D343" s="8">
        <v>6</v>
      </c>
      <c r="E343" s="8">
        <v>6</v>
      </c>
      <c r="F343" s="8">
        <v>38</v>
      </c>
      <c r="G343" s="8">
        <v>41</v>
      </c>
      <c r="H343" s="9">
        <v>2020</v>
      </c>
    </row>
    <row r="344" spans="2:8">
      <c r="B344" s="1" t="s">
        <v>22</v>
      </c>
      <c r="C344" s="8" t="s">
        <v>21</v>
      </c>
      <c r="D344" s="8">
        <v>60</v>
      </c>
      <c r="E344" s="8">
        <v>53</v>
      </c>
      <c r="F344" s="8">
        <v>38</v>
      </c>
      <c r="G344" s="8">
        <v>34</v>
      </c>
      <c r="H344" s="9">
        <v>2020</v>
      </c>
    </row>
    <row r="345" spans="2:8">
      <c r="B345" s="1" t="s">
        <v>22</v>
      </c>
      <c r="C345" s="8" t="s">
        <v>27</v>
      </c>
      <c r="D345" s="8">
        <v>29</v>
      </c>
      <c r="E345" s="8">
        <v>21</v>
      </c>
      <c r="F345" s="8">
        <v>38</v>
      </c>
      <c r="G345" s="8">
        <v>35</v>
      </c>
      <c r="H345" s="9">
        <v>2020</v>
      </c>
    </row>
    <row r="346" spans="2:8">
      <c r="B346" s="1" t="s">
        <v>23</v>
      </c>
      <c r="C346" s="5" t="s">
        <v>8</v>
      </c>
      <c r="D346" s="8">
        <v>61</v>
      </c>
      <c r="E346" s="8">
        <v>44</v>
      </c>
      <c r="F346" s="8">
        <v>64</v>
      </c>
      <c r="G346" s="8">
        <v>37</v>
      </c>
      <c r="H346" s="9">
        <v>2020</v>
      </c>
    </row>
    <row r="347" spans="2:8">
      <c r="B347" s="1" t="s">
        <v>23</v>
      </c>
      <c r="C347" s="5" t="s">
        <v>9</v>
      </c>
      <c r="D347" s="8">
        <v>96</v>
      </c>
      <c r="E347" s="8">
        <v>90</v>
      </c>
      <c r="F347" s="8">
        <v>64</v>
      </c>
      <c r="G347" s="8">
        <v>60</v>
      </c>
      <c r="H347" s="9">
        <v>2020</v>
      </c>
    </row>
    <row r="348" spans="2:8">
      <c r="B348" s="1" t="s">
        <v>23</v>
      </c>
      <c r="C348" s="5" t="s">
        <v>10</v>
      </c>
      <c r="D348" s="8">
        <v>60</v>
      </c>
      <c r="E348" s="8">
        <v>49</v>
      </c>
      <c r="F348" s="8">
        <v>64</v>
      </c>
      <c r="G348" s="8">
        <v>59</v>
      </c>
      <c r="H348" s="9">
        <v>2020</v>
      </c>
    </row>
    <row r="349" spans="2:8">
      <c r="B349" s="1" t="s">
        <v>23</v>
      </c>
      <c r="C349" s="5" t="s">
        <v>11</v>
      </c>
      <c r="D349" s="8">
        <v>84</v>
      </c>
      <c r="E349" s="8">
        <v>73</v>
      </c>
      <c r="F349" s="8">
        <v>64</v>
      </c>
      <c r="G349" s="8">
        <v>51</v>
      </c>
      <c r="H349" s="9">
        <v>2020</v>
      </c>
    </row>
    <row r="350" spans="2:8">
      <c r="B350" s="1" t="s">
        <v>23</v>
      </c>
      <c r="C350" s="5" t="s">
        <v>12</v>
      </c>
      <c r="D350" s="8">
        <v>66</v>
      </c>
      <c r="E350" s="8">
        <v>52</v>
      </c>
      <c r="F350" s="8">
        <v>64</v>
      </c>
      <c r="G350" s="8">
        <v>50</v>
      </c>
      <c r="H350" s="9">
        <v>2020</v>
      </c>
    </row>
    <row r="351" spans="2:8">
      <c r="B351" s="1" t="s">
        <v>23</v>
      </c>
      <c r="C351" s="5" t="s">
        <v>13</v>
      </c>
      <c r="D351" s="8">
        <v>68</v>
      </c>
      <c r="E351" s="8">
        <v>63</v>
      </c>
      <c r="F351" s="8">
        <v>64</v>
      </c>
      <c r="G351" s="8">
        <v>53</v>
      </c>
      <c r="H351" s="9">
        <v>2020</v>
      </c>
    </row>
    <row r="352" spans="2:8">
      <c r="B352" s="1" t="s">
        <v>23</v>
      </c>
      <c r="C352" s="8" t="s">
        <v>17</v>
      </c>
      <c r="D352" s="8">
        <v>102</v>
      </c>
      <c r="E352" s="8">
        <v>94</v>
      </c>
      <c r="F352" s="8">
        <v>64</v>
      </c>
      <c r="G352" s="8">
        <v>67</v>
      </c>
      <c r="H352" s="9">
        <v>2020</v>
      </c>
    </row>
    <row r="353" spans="2:8">
      <c r="B353" s="1" t="s">
        <v>23</v>
      </c>
      <c r="C353" s="8" t="s">
        <v>21</v>
      </c>
      <c r="D353" s="8">
        <v>67</v>
      </c>
      <c r="E353" s="8">
        <v>60</v>
      </c>
      <c r="F353" s="8">
        <v>64</v>
      </c>
      <c r="G353" s="8">
        <v>44</v>
      </c>
      <c r="H353" s="9">
        <v>2020</v>
      </c>
    </row>
    <row r="354" spans="2:8">
      <c r="B354" s="1" t="s">
        <v>23</v>
      </c>
      <c r="C354" s="8" t="s">
        <v>27</v>
      </c>
      <c r="D354" s="8">
        <v>83</v>
      </c>
      <c r="E354" s="8">
        <v>76</v>
      </c>
      <c r="F354" s="8">
        <v>64</v>
      </c>
      <c r="G354" s="8">
        <v>59</v>
      </c>
      <c r="H354" s="9">
        <v>2020</v>
      </c>
    </row>
    <row r="355" spans="2:8">
      <c r="B355" s="1" t="s">
        <v>24</v>
      </c>
      <c r="C355" s="5" t="s">
        <v>8</v>
      </c>
      <c r="D355" s="8">
        <v>20</v>
      </c>
      <c r="E355" s="8">
        <v>16</v>
      </c>
      <c r="F355" s="8">
        <v>7</v>
      </c>
      <c r="G355" s="8">
        <v>22</v>
      </c>
      <c r="H355" s="9">
        <v>2020</v>
      </c>
    </row>
    <row r="356" spans="2:8">
      <c r="B356" s="1" t="s">
        <v>24</v>
      </c>
      <c r="C356" s="5" t="s">
        <v>9</v>
      </c>
      <c r="D356" s="8">
        <v>11</v>
      </c>
      <c r="E356" s="8">
        <v>10</v>
      </c>
      <c r="F356" s="8">
        <v>7</v>
      </c>
      <c r="G356" s="8">
        <v>15</v>
      </c>
      <c r="H356" s="9">
        <v>2020</v>
      </c>
    </row>
    <row r="357" spans="2:8">
      <c r="B357" s="1" t="s">
        <v>24</v>
      </c>
      <c r="C357" s="5" t="s">
        <v>10</v>
      </c>
      <c r="D357" s="8">
        <v>15</v>
      </c>
      <c r="E357" s="8">
        <v>11</v>
      </c>
      <c r="F357" s="8">
        <v>7</v>
      </c>
      <c r="G357" s="8">
        <v>4</v>
      </c>
      <c r="H357" s="9">
        <v>2020</v>
      </c>
    </row>
    <row r="358" spans="2:8">
      <c r="B358" s="1" t="s">
        <v>24</v>
      </c>
      <c r="C358" s="5" t="s">
        <v>11</v>
      </c>
      <c r="D358" s="8">
        <v>3</v>
      </c>
      <c r="E358" s="8">
        <v>3</v>
      </c>
      <c r="F358" s="8">
        <v>7</v>
      </c>
      <c r="G358" s="8">
        <v>5</v>
      </c>
      <c r="H358" s="9">
        <v>2020</v>
      </c>
    </row>
    <row r="359" spans="2:8">
      <c r="B359" s="1" t="s">
        <v>24</v>
      </c>
      <c r="C359" s="5" t="s">
        <v>12</v>
      </c>
      <c r="D359" s="8">
        <v>15</v>
      </c>
      <c r="E359" s="8">
        <v>10</v>
      </c>
      <c r="F359" s="8">
        <v>7</v>
      </c>
      <c r="G359" s="8">
        <v>2</v>
      </c>
      <c r="H359" s="9">
        <v>2020</v>
      </c>
    </row>
    <row r="360" spans="2:8">
      <c r="B360" s="1" t="s">
        <v>24</v>
      </c>
      <c r="C360" s="5" t="s">
        <v>13</v>
      </c>
      <c r="D360" s="8">
        <v>13</v>
      </c>
      <c r="E360" s="8">
        <v>7</v>
      </c>
      <c r="F360" s="8">
        <v>7</v>
      </c>
      <c r="G360" s="8">
        <v>8</v>
      </c>
      <c r="H360" s="9">
        <v>2020</v>
      </c>
    </row>
    <row r="361" spans="2:8">
      <c r="B361" s="1" t="s">
        <v>24</v>
      </c>
      <c r="C361" s="8" t="s">
        <v>17</v>
      </c>
      <c r="D361" s="8">
        <v>37</v>
      </c>
      <c r="E361" s="8">
        <v>37</v>
      </c>
      <c r="F361" s="8">
        <v>7</v>
      </c>
      <c r="G361" s="8">
        <v>43</v>
      </c>
      <c r="H361" s="9">
        <v>2020</v>
      </c>
    </row>
    <row r="362" spans="2:8">
      <c r="B362" s="1" t="s">
        <v>24</v>
      </c>
      <c r="C362" s="8" t="s">
        <v>21</v>
      </c>
      <c r="D362" s="8">
        <v>16</v>
      </c>
      <c r="E362" s="8">
        <v>14</v>
      </c>
      <c r="F362" s="8">
        <v>7</v>
      </c>
      <c r="G362" s="8">
        <v>22</v>
      </c>
      <c r="H362" s="9">
        <v>2020</v>
      </c>
    </row>
    <row r="363" spans="2:8">
      <c r="B363" s="1" t="s">
        <v>24</v>
      </c>
      <c r="C363" s="8" t="s">
        <v>27</v>
      </c>
      <c r="D363" s="8">
        <v>15</v>
      </c>
      <c r="E363" s="8">
        <v>15</v>
      </c>
      <c r="F363" s="8">
        <v>7</v>
      </c>
      <c r="G363" s="8">
        <v>25</v>
      </c>
      <c r="H363" s="9">
        <v>2020</v>
      </c>
    </row>
    <row r="364" spans="2:8">
      <c r="B364" s="1" t="s">
        <v>25</v>
      </c>
      <c r="C364" s="5" t="s">
        <v>8</v>
      </c>
      <c r="D364" s="8">
        <v>24</v>
      </c>
      <c r="E364" s="8">
        <v>22</v>
      </c>
      <c r="F364" s="8">
        <v>10</v>
      </c>
      <c r="G364" s="8">
        <v>25</v>
      </c>
      <c r="H364" s="9">
        <v>2020</v>
      </c>
    </row>
    <row r="365" spans="2:8">
      <c r="B365" s="1" t="s">
        <v>25</v>
      </c>
      <c r="C365" s="5" t="s">
        <v>9</v>
      </c>
      <c r="D365" s="8">
        <v>17</v>
      </c>
      <c r="E365" s="8">
        <v>15</v>
      </c>
      <c r="F365" s="8">
        <v>10</v>
      </c>
      <c r="G365" s="8">
        <v>16</v>
      </c>
      <c r="H365" s="9">
        <v>2020</v>
      </c>
    </row>
    <row r="366" spans="2:8">
      <c r="B366" s="1" t="s">
        <v>25</v>
      </c>
      <c r="C366" s="5" t="s">
        <v>10</v>
      </c>
      <c r="D366" s="8">
        <v>11</v>
      </c>
      <c r="E366" s="8">
        <v>9</v>
      </c>
      <c r="F366" s="8">
        <v>10</v>
      </c>
      <c r="G366" s="8">
        <v>14</v>
      </c>
      <c r="H366" s="9">
        <v>2020</v>
      </c>
    </row>
    <row r="367" spans="2:8">
      <c r="B367" s="1" t="s">
        <v>25</v>
      </c>
      <c r="C367" s="5" t="s">
        <v>11</v>
      </c>
      <c r="D367" s="8">
        <v>14</v>
      </c>
      <c r="E367" s="8">
        <v>12</v>
      </c>
      <c r="F367" s="8">
        <v>10</v>
      </c>
      <c r="G367" s="8">
        <v>23</v>
      </c>
      <c r="H367" s="9">
        <v>2020</v>
      </c>
    </row>
    <row r="368" spans="2:8">
      <c r="B368" s="1" t="s">
        <v>25</v>
      </c>
      <c r="C368" s="5" t="s">
        <v>12</v>
      </c>
      <c r="D368" s="8">
        <v>6</v>
      </c>
      <c r="E368" s="8">
        <v>6</v>
      </c>
      <c r="F368" s="8">
        <v>10</v>
      </c>
      <c r="G368" s="8">
        <v>15</v>
      </c>
      <c r="H368" s="9">
        <v>2020</v>
      </c>
    </row>
    <row r="369" spans="2:8">
      <c r="B369" s="1" t="s">
        <v>25</v>
      </c>
      <c r="C369" s="5" t="s">
        <v>13</v>
      </c>
      <c r="D369" s="8">
        <v>11</v>
      </c>
      <c r="E369" s="8">
        <v>8</v>
      </c>
      <c r="F369" s="8">
        <v>10</v>
      </c>
      <c r="G369" s="8">
        <v>10</v>
      </c>
      <c r="H369" s="9">
        <v>2020</v>
      </c>
    </row>
    <row r="370" spans="2:8">
      <c r="B370" s="1" t="s">
        <v>25</v>
      </c>
      <c r="C370" s="8" t="s">
        <v>17</v>
      </c>
      <c r="D370" s="8">
        <v>17</v>
      </c>
      <c r="E370" s="8">
        <v>17</v>
      </c>
      <c r="F370" s="8">
        <v>10</v>
      </c>
      <c r="G370" s="8">
        <v>10</v>
      </c>
      <c r="H370" s="9">
        <v>2020</v>
      </c>
    </row>
    <row r="371" spans="2:8">
      <c r="B371" s="1" t="s">
        <v>25</v>
      </c>
      <c r="C371" s="8" t="s">
        <v>21</v>
      </c>
      <c r="D371" s="8">
        <v>12</v>
      </c>
      <c r="E371" s="8">
        <v>7</v>
      </c>
      <c r="F371" s="8">
        <v>10</v>
      </c>
      <c r="G371" s="8">
        <v>8</v>
      </c>
      <c r="H371" s="9">
        <v>2020</v>
      </c>
    </row>
    <row r="372" spans="2:8">
      <c r="B372" s="1" t="s">
        <v>25</v>
      </c>
      <c r="C372" s="8" t="s">
        <v>27</v>
      </c>
      <c r="D372" s="8">
        <v>24</v>
      </c>
      <c r="E372" s="8">
        <v>23</v>
      </c>
      <c r="F372" s="8">
        <v>10</v>
      </c>
      <c r="G372" s="8">
        <v>21</v>
      </c>
      <c r="H372" s="9">
        <v>2020</v>
      </c>
    </row>
    <row r="373" spans="2:8">
      <c r="B373" s="1" t="s">
        <v>7</v>
      </c>
      <c r="C373" s="5" t="s">
        <v>8</v>
      </c>
      <c r="D373" s="2">
        <v>0</v>
      </c>
      <c r="E373" s="2">
        <v>0</v>
      </c>
      <c r="F373" s="8">
        <v>1</v>
      </c>
      <c r="G373" s="8">
        <v>1</v>
      </c>
      <c r="H373" s="9">
        <v>2021</v>
      </c>
    </row>
    <row r="374" spans="2:8">
      <c r="B374" s="1" t="s">
        <v>7</v>
      </c>
      <c r="C374" s="5" t="s">
        <v>9</v>
      </c>
      <c r="D374" s="8">
        <v>2</v>
      </c>
      <c r="E374" s="8">
        <v>2</v>
      </c>
      <c r="F374" s="8">
        <v>5</v>
      </c>
      <c r="G374" s="8">
        <v>5</v>
      </c>
      <c r="H374" s="9">
        <v>2021</v>
      </c>
    </row>
    <row r="375" spans="2:8">
      <c r="B375" s="1" t="s">
        <v>7</v>
      </c>
      <c r="C375" s="5" t="s">
        <v>10</v>
      </c>
      <c r="D375" s="8">
        <v>29</v>
      </c>
      <c r="E375" s="8">
        <v>29</v>
      </c>
      <c r="F375" s="8">
        <v>20</v>
      </c>
      <c r="G375" s="8">
        <v>20</v>
      </c>
      <c r="H375" s="9">
        <v>2021</v>
      </c>
    </row>
    <row r="376" spans="2:8">
      <c r="B376" s="1" t="s">
        <v>7</v>
      </c>
      <c r="C376" s="5" t="s">
        <v>11</v>
      </c>
      <c r="D376" s="8">
        <v>2</v>
      </c>
      <c r="E376" s="8">
        <v>1</v>
      </c>
      <c r="F376" s="8">
        <v>3</v>
      </c>
      <c r="G376" s="8">
        <v>3</v>
      </c>
      <c r="H376" s="9">
        <v>2021</v>
      </c>
    </row>
    <row r="377" spans="2:8">
      <c r="B377" s="1" t="s">
        <v>7</v>
      </c>
      <c r="C377" s="5" t="s">
        <v>12</v>
      </c>
      <c r="D377" s="8">
        <v>5</v>
      </c>
      <c r="E377" s="8">
        <v>5</v>
      </c>
      <c r="F377" s="8">
        <v>5</v>
      </c>
      <c r="G377" s="8">
        <v>5</v>
      </c>
      <c r="H377" s="9">
        <v>2021</v>
      </c>
    </row>
    <row r="378" spans="2:8">
      <c r="B378" s="1" t="s">
        <v>7</v>
      </c>
      <c r="C378" s="5" t="s">
        <v>13</v>
      </c>
      <c r="D378" s="8">
        <v>5</v>
      </c>
      <c r="E378" s="8">
        <v>5</v>
      </c>
      <c r="F378" s="8">
        <v>5</v>
      </c>
      <c r="G378" s="8">
        <v>5</v>
      </c>
      <c r="H378" s="9">
        <v>2021</v>
      </c>
    </row>
    <row r="379" spans="2:8">
      <c r="B379" s="1" t="s">
        <v>7</v>
      </c>
      <c r="C379" s="8" t="s">
        <v>17</v>
      </c>
      <c r="D379" s="8">
        <v>1</v>
      </c>
      <c r="E379" s="8">
        <v>1</v>
      </c>
      <c r="F379" s="8">
        <v>1</v>
      </c>
      <c r="G379" s="8">
        <v>1</v>
      </c>
      <c r="H379" s="9">
        <v>2021</v>
      </c>
    </row>
    <row r="380" spans="2:8">
      <c r="B380" s="1" t="s">
        <v>7</v>
      </c>
      <c r="C380" s="8" t="s">
        <v>21</v>
      </c>
      <c r="D380" s="8">
        <v>12</v>
      </c>
      <c r="E380" s="8">
        <v>12</v>
      </c>
      <c r="F380" s="8">
        <v>16</v>
      </c>
      <c r="G380" s="8">
        <v>16</v>
      </c>
      <c r="H380" s="9">
        <v>2021</v>
      </c>
    </row>
    <row r="381" spans="2:8">
      <c r="B381" s="1" t="s">
        <v>7</v>
      </c>
      <c r="C381" s="8" t="s">
        <v>27</v>
      </c>
      <c r="D381" s="2">
        <v>0</v>
      </c>
      <c r="E381" s="2">
        <v>0</v>
      </c>
      <c r="F381" s="8">
        <v>3</v>
      </c>
      <c r="G381" s="8">
        <v>3</v>
      </c>
      <c r="H381" s="9">
        <v>2021</v>
      </c>
    </row>
    <row r="382" spans="2:8">
      <c r="B382" s="1" t="s">
        <v>14</v>
      </c>
      <c r="C382" s="5" t="s">
        <v>8</v>
      </c>
      <c r="D382" s="8">
        <v>26</v>
      </c>
      <c r="E382" s="8">
        <v>24</v>
      </c>
      <c r="F382" s="8">
        <v>2</v>
      </c>
      <c r="G382" s="8">
        <v>2</v>
      </c>
      <c r="H382" s="9">
        <v>2021</v>
      </c>
    </row>
    <row r="383" spans="2:8">
      <c r="B383" s="1" t="s">
        <v>14</v>
      </c>
      <c r="C383" s="5" t="s">
        <v>9</v>
      </c>
      <c r="D383" s="8">
        <v>5</v>
      </c>
      <c r="E383" s="8">
        <v>5</v>
      </c>
      <c r="F383" s="8">
        <v>3</v>
      </c>
      <c r="G383" s="8">
        <v>3</v>
      </c>
      <c r="H383" s="9">
        <v>2021</v>
      </c>
    </row>
    <row r="384" spans="2:8">
      <c r="B384" s="1" t="s">
        <v>14</v>
      </c>
      <c r="C384" s="5" t="s">
        <v>10</v>
      </c>
      <c r="D384" s="8">
        <v>3</v>
      </c>
      <c r="E384" s="8">
        <v>3</v>
      </c>
      <c r="F384" s="8">
        <v>35</v>
      </c>
      <c r="G384" s="8">
        <v>35</v>
      </c>
      <c r="H384" s="9">
        <v>2021</v>
      </c>
    </row>
    <row r="385" spans="2:8">
      <c r="B385" s="1" t="s">
        <v>14</v>
      </c>
      <c r="C385" s="5" t="s">
        <v>11</v>
      </c>
      <c r="D385" s="8">
        <v>8</v>
      </c>
      <c r="E385" s="8">
        <v>8</v>
      </c>
      <c r="F385" s="6">
        <v>0</v>
      </c>
      <c r="G385" s="6">
        <v>0</v>
      </c>
      <c r="H385" s="9">
        <v>2021</v>
      </c>
    </row>
    <row r="386" spans="2:8">
      <c r="B386" s="1" t="s">
        <v>14</v>
      </c>
      <c r="C386" s="5" t="s">
        <v>12</v>
      </c>
      <c r="D386" s="8">
        <v>14</v>
      </c>
      <c r="E386" s="8">
        <v>7</v>
      </c>
      <c r="F386" s="8">
        <v>8</v>
      </c>
      <c r="G386" s="8">
        <v>8</v>
      </c>
      <c r="H386" s="9">
        <v>2021</v>
      </c>
    </row>
    <row r="387" spans="2:8">
      <c r="B387" s="1" t="s">
        <v>14</v>
      </c>
      <c r="C387" s="5" t="s">
        <v>13</v>
      </c>
      <c r="D387" s="6">
        <v>0</v>
      </c>
      <c r="E387" s="6">
        <v>0</v>
      </c>
      <c r="F387" s="6">
        <v>0</v>
      </c>
      <c r="G387" s="6">
        <v>0</v>
      </c>
      <c r="H387" s="9">
        <v>2021</v>
      </c>
    </row>
    <row r="388" spans="2:8">
      <c r="B388" s="1" t="s">
        <v>14</v>
      </c>
      <c r="C388" s="8" t="s">
        <v>17</v>
      </c>
      <c r="D388" s="8">
        <v>8</v>
      </c>
      <c r="E388" s="8">
        <v>8</v>
      </c>
      <c r="F388" s="8">
        <v>8</v>
      </c>
      <c r="G388" s="8">
        <v>8</v>
      </c>
      <c r="H388" s="9">
        <v>2021</v>
      </c>
    </row>
    <row r="389" spans="2:8">
      <c r="B389" s="1" t="s">
        <v>14</v>
      </c>
      <c r="C389" s="8" t="s">
        <v>21</v>
      </c>
      <c r="D389" s="8">
        <v>37</v>
      </c>
      <c r="E389" s="8">
        <v>31</v>
      </c>
      <c r="F389" s="8">
        <v>16</v>
      </c>
      <c r="G389" s="8">
        <v>16</v>
      </c>
      <c r="H389" s="9">
        <v>2021</v>
      </c>
    </row>
    <row r="390" spans="2:8">
      <c r="B390" s="1" t="s">
        <v>14</v>
      </c>
      <c r="C390" s="8" t="s">
        <v>27</v>
      </c>
      <c r="D390" s="8">
        <v>7</v>
      </c>
      <c r="E390" s="8">
        <v>6</v>
      </c>
      <c r="F390" s="8">
        <v>2</v>
      </c>
      <c r="G390" s="8">
        <v>2</v>
      </c>
      <c r="H390" s="9">
        <v>2021</v>
      </c>
    </row>
    <row r="391" spans="2:8">
      <c r="B391" s="1" t="s">
        <v>15</v>
      </c>
      <c r="C391" s="5" t="s">
        <v>8</v>
      </c>
      <c r="D391" s="8">
        <v>3</v>
      </c>
      <c r="E391" s="8">
        <v>3</v>
      </c>
      <c r="F391" s="8">
        <v>7</v>
      </c>
      <c r="G391" s="8">
        <v>7</v>
      </c>
      <c r="H391" s="9">
        <v>2021</v>
      </c>
    </row>
    <row r="392" spans="2:8">
      <c r="B392" s="1" t="s">
        <v>15</v>
      </c>
      <c r="C392" s="5" t="s">
        <v>9</v>
      </c>
      <c r="D392" s="6">
        <v>0</v>
      </c>
      <c r="E392" s="6">
        <v>0</v>
      </c>
      <c r="F392" s="8">
        <v>9</v>
      </c>
      <c r="G392" s="8">
        <v>9</v>
      </c>
      <c r="H392" s="9">
        <v>2021</v>
      </c>
    </row>
    <row r="393" spans="2:8">
      <c r="B393" s="1" t="s">
        <v>15</v>
      </c>
      <c r="C393" s="5" t="s">
        <v>10</v>
      </c>
      <c r="D393" s="8">
        <v>28</v>
      </c>
      <c r="E393" s="8">
        <v>27</v>
      </c>
      <c r="F393" s="8">
        <v>36</v>
      </c>
      <c r="G393" s="8">
        <v>36</v>
      </c>
      <c r="H393" s="9">
        <v>2021</v>
      </c>
    </row>
    <row r="394" spans="2:8">
      <c r="B394" s="1" t="s">
        <v>15</v>
      </c>
      <c r="C394" s="5" t="s">
        <v>11</v>
      </c>
      <c r="D394" s="6">
        <v>0</v>
      </c>
      <c r="E394" s="6">
        <v>0</v>
      </c>
      <c r="F394" s="8">
        <v>12</v>
      </c>
      <c r="G394" s="8">
        <v>12</v>
      </c>
      <c r="H394" s="9">
        <v>2021</v>
      </c>
    </row>
    <row r="395" spans="2:8">
      <c r="B395" s="1" t="s">
        <v>15</v>
      </c>
      <c r="C395" s="5" t="s">
        <v>12</v>
      </c>
      <c r="D395" s="8">
        <v>3</v>
      </c>
      <c r="E395" s="8">
        <v>1</v>
      </c>
      <c r="F395" s="8">
        <v>4</v>
      </c>
      <c r="G395" s="8">
        <v>4</v>
      </c>
      <c r="H395" s="9">
        <v>2021</v>
      </c>
    </row>
    <row r="396" spans="2:8">
      <c r="B396" s="1" t="s">
        <v>15</v>
      </c>
      <c r="C396" s="5" t="s">
        <v>13</v>
      </c>
      <c r="D396" s="6">
        <v>0</v>
      </c>
      <c r="E396" s="6">
        <v>0</v>
      </c>
      <c r="F396" s="8">
        <v>8</v>
      </c>
      <c r="G396" s="8">
        <v>8</v>
      </c>
      <c r="H396" s="9">
        <v>2021</v>
      </c>
    </row>
    <row r="397" spans="2:8">
      <c r="B397" s="1" t="s">
        <v>15</v>
      </c>
      <c r="C397" s="8" t="s">
        <v>17</v>
      </c>
      <c r="D397" s="8">
        <v>8</v>
      </c>
      <c r="E397" s="8">
        <v>8</v>
      </c>
      <c r="F397" s="8">
        <v>14</v>
      </c>
      <c r="G397" s="8">
        <v>14</v>
      </c>
      <c r="H397" s="9">
        <v>2021</v>
      </c>
    </row>
    <row r="398" spans="2:8">
      <c r="B398" s="1" t="s">
        <v>15</v>
      </c>
      <c r="C398" s="8" t="s">
        <v>21</v>
      </c>
      <c r="D398" s="7">
        <v>0</v>
      </c>
      <c r="E398" s="7">
        <v>0</v>
      </c>
      <c r="F398" s="8">
        <v>14</v>
      </c>
      <c r="G398" s="8">
        <v>14</v>
      </c>
      <c r="H398" s="9">
        <v>2021</v>
      </c>
    </row>
    <row r="399" spans="2:8">
      <c r="B399" s="1" t="s">
        <v>15</v>
      </c>
      <c r="C399" s="8" t="s">
        <v>27</v>
      </c>
      <c r="D399" s="2">
        <v>0</v>
      </c>
      <c r="E399" s="2">
        <v>0</v>
      </c>
      <c r="F399" s="8">
        <v>7</v>
      </c>
      <c r="G399" s="8">
        <v>7</v>
      </c>
      <c r="H399" s="9">
        <v>2021</v>
      </c>
    </row>
    <row r="400" spans="2:8">
      <c r="B400" s="1" t="s">
        <v>16</v>
      </c>
      <c r="C400" s="5" t="s">
        <v>8</v>
      </c>
      <c r="D400" s="8">
        <v>9</v>
      </c>
      <c r="E400" s="8">
        <v>9</v>
      </c>
      <c r="F400" s="8">
        <v>4</v>
      </c>
      <c r="G400" s="8">
        <v>4</v>
      </c>
      <c r="H400" s="9">
        <v>2021</v>
      </c>
    </row>
    <row r="401" spans="2:8">
      <c r="B401" s="1" t="s">
        <v>16</v>
      </c>
      <c r="C401" s="5" t="s">
        <v>9</v>
      </c>
      <c r="D401" s="8">
        <v>34</v>
      </c>
      <c r="E401" s="8">
        <v>34</v>
      </c>
      <c r="F401" s="8">
        <v>30</v>
      </c>
      <c r="G401" s="8">
        <v>30</v>
      </c>
      <c r="H401" s="9">
        <v>2021</v>
      </c>
    </row>
    <row r="402" spans="2:8">
      <c r="B402" s="1" t="s">
        <v>16</v>
      </c>
      <c r="C402" s="5" t="s">
        <v>10</v>
      </c>
      <c r="D402" s="8">
        <v>69</v>
      </c>
      <c r="E402" s="8">
        <v>67</v>
      </c>
      <c r="F402" s="8">
        <v>22</v>
      </c>
      <c r="G402" s="8">
        <v>22</v>
      </c>
      <c r="H402" s="9">
        <v>2021</v>
      </c>
    </row>
    <row r="403" spans="2:8">
      <c r="B403" s="1" t="s">
        <v>16</v>
      </c>
      <c r="C403" s="5" t="s">
        <v>11</v>
      </c>
      <c r="D403" s="8">
        <v>12</v>
      </c>
      <c r="E403" s="8">
        <v>11</v>
      </c>
      <c r="F403" s="6">
        <v>0</v>
      </c>
      <c r="G403" s="6">
        <v>0</v>
      </c>
      <c r="H403" s="9">
        <v>2021</v>
      </c>
    </row>
    <row r="404" spans="2:8">
      <c r="B404" s="1" t="s">
        <v>16</v>
      </c>
      <c r="C404" s="5" t="s">
        <v>12</v>
      </c>
      <c r="D404" s="8">
        <v>6</v>
      </c>
      <c r="E404" s="8">
        <v>6</v>
      </c>
      <c r="F404" s="8">
        <v>4</v>
      </c>
      <c r="G404" s="8">
        <v>4</v>
      </c>
      <c r="H404" s="9">
        <v>2021</v>
      </c>
    </row>
    <row r="405" spans="2:8">
      <c r="B405" s="1" t="s">
        <v>16</v>
      </c>
      <c r="C405" s="5" t="s">
        <v>13</v>
      </c>
      <c r="D405" s="8">
        <v>6</v>
      </c>
      <c r="E405" s="8">
        <v>6</v>
      </c>
      <c r="F405" s="8">
        <v>6</v>
      </c>
      <c r="G405" s="8">
        <v>6</v>
      </c>
      <c r="H405" s="9">
        <v>2021</v>
      </c>
    </row>
    <row r="406" spans="2:8">
      <c r="B406" s="1" t="s">
        <v>16</v>
      </c>
      <c r="C406" s="8" t="s">
        <v>17</v>
      </c>
      <c r="D406" s="8">
        <v>7</v>
      </c>
      <c r="E406" s="8">
        <v>7</v>
      </c>
      <c r="F406" s="8">
        <v>1</v>
      </c>
      <c r="G406" s="8">
        <v>1</v>
      </c>
      <c r="H406" s="9">
        <v>2021</v>
      </c>
    </row>
    <row r="407" spans="2:8">
      <c r="B407" s="1" t="s">
        <v>16</v>
      </c>
      <c r="C407" s="8" t="s">
        <v>21</v>
      </c>
      <c r="D407" s="8">
        <v>11</v>
      </c>
      <c r="E407" s="8">
        <v>11</v>
      </c>
      <c r="F407" s="8">
        <v>2</v>
      </c>
      <c r="G407" s="8">
        <v>2</v>
      </c>
      <c r="H407" s="9">
        <v>2021</v>
      </c>
    </row>
    <row r="408" spans="2:8">
      <c r="B408" s="1" t="s">
        <v>16</v>
      </c>
      <c r="C408" s="8" t="s">
        <v>27</v>
      </c>
      <c r="D408" s="8">
        <v>14</v>
      </c>
      <c r="E408" s="8">
        <v>14</v>
      </c>
      <c r="F408" s="8">
        <v>7</v>
      </c>
      <c r="G408" s="8">
        <v>7</v>
      </c>
      <c r="H408" s="9">
        <v>2021</v>
      </c>
    </row>
    <row r="409" spans="2:8">
      <c r="B409" s="1" t="s">
        <v>18</v>
      </c>
      <c r="C409" s="5" t="s">
        <v>8</v>
      </c>
      <c r="D409" s="2">
        <v>0</v>
      </c>
      <c r="E409" s="2">
        <v>0</v>
      </c>
      <c r="F409" s="8">
        <v>4</v>
      </c>
      <c r="G409" s="8">
        <v>4</v>
      </c>
      <c r="H409" s="9">
        <v>2021</v>
      </c>
    </row>
    <row r="410" spans="2:8">
      <c r="B410" s="1" t="s">
        <v>18</v>
      </c>
      <c r="C410" s="5" t="s">
        <v>9</v>
      </c>
      <c r="D410" s="8">
        <v>1</v>
      </c>
      <c r="E410" s="8">
        <v>1</v>
      </c>
      <c r="F410" s="8">
        <v>9</v>
      </c>
      <c r="G410" s="8">
        <v>9</v>
      </c>
      <c r="H410" s="9">
        <v>2021</v>
      </c>
    </row>
    <row r="411" spans="2:8">
      <c r="B411" s="1" t="s">
        <v>18</v>
      </c>
      <c r="C411" s="5" t="s">
        <v>10</v>
      </c>
      <c r="D411" s="8">
        <v>1</v>
      </c>
      <c r="E411" s="8">
        <v>1</v>
      </c>
      <c r="F411" s="8">
        <v>5</v>
      </c>
      <c r="G411" s="8">
        <v>5</v>
      </c>
      <c r="H411" s="9">
        <v>2021</v>
      </c>
    </row>
    <row r="412" spans="2:8">
      <c r="B412" s="1" t="s">
        <v>18</v>
      </c>
      <c r="C412" s="5" t="s">
        <v>11</v>
      </c>
      <c r="D412" s="6">
        <v>0</v>
      </c>
      <c r="E412" s="6">
        <v>0</v>
      </c>
      <c r="F412" s="8">
        <v>13</v>
      </c>
      <c r="G412" s="8">
        <v>13</v>
      </c>
      <c r="H412" s="9">
        <v>2021</v>
      </c>
    </row>
    <row r="413" spans="2:8">
      <c r="B413" s="1" t="s">
        <v>18</v>
      </c>
      <c r="C413" s="5" t="s">
        <v>12</v>
      </c>
      <c r="D413" s="6">
        <v>0</v>
      </c>
      <c r="E413" s="6">
        <v>0</v>
      </c>
      <c r="F413" s="8">
        <v>9</v>
      </c>
      <c r="G413" s="8">
        <v>9</v>
      </c>
      <c r="H413" s="9">
        <v>2021</v>
      </c>
    </row>
    <row r="414" spans="2:8">
      <c r="B414" s="1" t="s">
        <v>18</v>
      </c>
      <c r="C414" s="5" t="s">
        <v>13</v>
      </c>
      <c r="D414" s="8">
        <v>2</v>
      </c>
      <c r="E414" s="8">
        <v>2</v>
      </c>
      <c r="F414" s="8">
        <v>9</v>
      </c>
      <c r="G414" s="8">
        <v>9</v>
      </c>
      <c r="H414" s="9">
        <v>2021</v>
      </c>
    </row>
    <row r="415" spans="2:8">
      <c r="B415" s="1" t="s">
        <v>18</v>
      </c>
      <c r="C415" s="8" t="s">
        <v>17</v>
      </c>
      <c r="D415" s="8">
        <v>13</v>
      </c>
      <c r="E415" s="8">
        <v>13</v>
      </c>
      <c r="F415" s="8">
        <v>12</v>
      </c>
      <c r="G415" s="8">
        <v>12</v>
      </c>
      <c r="H415" s="9">
        <v>2021</v>
      </c>
    </row>
    <row r="416" spans="2:8">
      <c r="B416" s="1" t="s">
        <v>18</v>
      </c>
      <c r="C416" s="8" t="s">
        <v>21</v>
      </c>
      <c r="D416" s="8">
        <v>1</v>
      </c>
      <c r="E416" s="8">
        <v>1</v>
      </c>
      <c r="F416" s="8">
        <v>4</v>
      </c>
      <c r="G416" s="8">
        <v>4</v>
      </c>
      <c r="H416" s="9">
        <v>2021</v>
      </c>
    </row>
    <row r="417" spans="2:8">
      <c r="B417" s="1" t="s">
        <v>18</v>
      </c>
      <c r="C417" s="8" t="s">
        <v>27</v>
      </c>
      <c r="D417" s="8">
        <v>1</v>
      </c>
      <c r="E417" s="8">
        <v>1</v>
      </c>
      <c r="F417" s="8">
        <v>5</v>
      </c>
      <c r="G417" s="8">
        <v>5</v>
      </c>
      <c r="H417" s="9">
        <v>2021</v>
      </c>
    </row>
    <row r="418" spans="2:8">
      <c r="B418" s="1" t="s">
        <v>19</v>
      </c>
      <c r="C418" s="5" t="s">
        <v>8</v>
      </c>
      <c r="D418" s="8">
        <v>13</v>
      </c>
      <c r="E418" s="8">
        <v>13</v>
      </c>
      <c r="F418" s="8">
        <v>10</v>
      </c>
      <c r="G418" s="8">
        <v>10</v>
      </c>
      <c r="H418" s="9">
        <v>2021</v>
      </c>
    </row>
    <row r="419" spans="2:8">
      <c r="B419" s="1" t="s">
        <v>19</v>
      </c>
      <c r="C419" s="5" t="s">
        <v>9</v>
      </c>
      <c r="D419" s="8">
        <v>27</v>
      </c>
      <c r="E419" s="8">
        <v>27</v>
      </c>
      <c r="F419" s="8">
        <v>20</v>
      </c>
      <c r="G419" s="8">
        <v>20</v>
      </c>
      <c r="H419" s="9">
        <v>2021</v>
      </c>
    </row>
    <row r="420" spans="2:8">
      <c r="B420" s="1" t="s">
        <v>19</v>
      </c>
      <c r="C420" s="5" t="s">
        <v>10</v>
      </c>
      <c r="D420" s="8">
        <v>13</v>
      </c>
      <c r="E420" s="8">
        <v>12</v>
      </c>
      <c r="F420" s="8">
        <v>12</v>
      </c>
      <c r="G420" s="8">
        <v>10</v>
      </c>
      <c r="H420" s="9">
        <v>2021</v>
      </c>
    </row>
    <row r="421" spans="2:8">
      <c r="B421" s="1" t="s">
        <v>19</v>
      </c>
      <c r="C421" s="5" t="s">
        <v>11</v>
      </c>
      <c r="D421" s="8">
        <v>16</v>
      </c>
      <c r="E421" s="8">
        <v>16</v>
      </c>
      <c r="F421" s="8">
        <v>6</v>
      </c>
      <c r="G421" s="8">
        <v>6</v>
      </c>
      <c r="H421" s="9">
        <v>2021</v>
      </c>
    </row>
    <row r="422" spans="2:8">
      <c r="B422" s="1" t="s">
        <v>19</v>
      </c>
      <c r="C422" s="5" t="s">
        <v>12</v>
      </c>
      <c r="D422" s="8">
        <v>23</v>
      </c>
      <c r="E422" s="8">
        <v>16</v>
      </c>
      <c r="F422" s="8">
        <v>22</v>
      </c>
      <c r="G422" s="8">
        <v>22</v>
      </c>
      <c r="H422" s="9">
        <v>2021</v>
      </c>
    </row>
    <row r="423" spans="2:8">
      <c r="B423" s="1" t="s">
        <v>19</v>
      </c>
      <c r="C423" s="5" t="s">
        <v>13</v>
      </c>
      <c r="D423" s="8">
        <v>10</v>
      </c>
      <c r="E423" s="8">
        <v>9</v>
      </c>
      <c r="F423" s="8">
        <v>4</v>
      </c>
      <c r="G423" s="8">
        <v>4</v>
      </c>
      <c r="H423" s="9">
        <v>2021</v>
      </c>
    </row>
    <row r="424" spans="2:8">
      <c r="B424" s="1" t="s">
        <v>19</v>
      </c>
      <c r="C424" s="8" t="s">
        <v>17</v>
      </c>
      <c r="D424" s="8">
        <v>2</v>
      </c>
      <c r="E424" s="8">
        <v>2</v>
      </c>
      <c r="F424" s="8">
        <v>13</v>
      </c>
      <c r="G424" s="8">
        <v>13</v>
      </c>
      <c r="H424" s="9">
        <v>2021</v>
      </c>
    </row>
    <row r="425" spans="2:8">
      <c r="B425" s="1" t="s">
        <v>19</v>
      </c>
      <c r="C425" s="8" t="s">
        <v>21</v>
      </c>
      <c r="D425" s="8">
        <v>11</v>
      </c>
      <c r="E425" s="8">
        <v>9</v>
      </c>
      <c r="F425" s="8">
        <v>11</v>
      </c>
      <c r="G425" s="8">
        <v>11</v>
      </c>
      <c r="H425" s="9">
        <v>2021</v>
      </c>
    </row>
    <row r="426" spans="2:8">
      <c r="B426" s="1" t="s">
        <v>19</v>
      </c>
      <c r="C426" s="8" t="s">
        <v>27</v>
      </c>
      <c r="D426" s="8">
        <v>6</v>
      </c>
      <c r="E426" s="8">
        <v>6</v>
      </c>
      <c r="F426" s="8">
        <v>3</v>
      </c>
      <c r="G426" s="8">
        <v>3</v>
      </c>
      <c r="H426" s="9">
        <v>2021</v>
      </c>
    </row>
    <row r="427" spans="2:8">
      <c r="B427" s="1" t="s">
        <v>20</v>
      </c>
      <c r="C427" s="5" t="s">
        <v>8</v>
      </c>
      <c r="D427" s="8">
        <v>26</v>
      </c>
      <c r="E427" s="8">
        <v>24</v>
      </c>
      <c r="F427" s="8">
        <v>50</v>
      </c>
      <c r="G427" s="8">
        <v>53</v>
      </c>
      <c r="H427" s="9">
        <v>2021</v>
      </c>
    </row>
    <row r="428" spans="2:8">
      <c r="B428" s="1" t="s">
        <v>20</v>
      </c>
      <c r="C428" s="5" t="s">
        <v>9</v>
      </c>
      <c r="D428" s="8">
        <v>14</v>
      </c>
      <c r="E428" s="8">
        <v>11</v>
      </c>
      <c r="F428" s="8">
        <v>50</v>
      </c>
      <c r="G428" s="8">
        <v>50</v>
      </c>
      <c r="H428" s="9">
        <v>2021</v>
      </c>
    </row>
    <row r="429" spans="2:8">
      <c r="B429" s="1" t="s">
        <v>20</v>
      </c>
      <c r="C429" s="5" t="s">
        <v>10</v>
      </c>
      <c r="D429" s="8">
        <v>18</v>
      </c>
      <c r="E429" s="8">
        <v>15</v>
      </c>
      <c r="F429" s="8">
        <v>20</v>
      </c>
      <c r="G429" s="8">
        <v>20</v>
      </c>
      <c r="H429" s="9">
        <v>2021</v>
      </c>
    </row>
    <row r="430" spans="2:8">
      <c r="B430" s="1" t="s">
        <v>20</v>
      </c>
      <c r="C430" s="5" t="s">
        <v>11</v>
      </c>
      <c r="D430" s="8">
        <v>112</v>
      </c>
      <c r="E430" s="8">
        <v>96</v>
      </c>
      <c r="F430" s="8">
        <v>50</v>
      </c>
      <c r="G430" s="8">
        <v>125</v>
      </c>
      <c r="H430" s="9">
        <v>2021</v>
      </c>
    </row>
    <row r="431" spans="2:8">
      <c r="B431" s="1" t="s">
        <v>20</v>
      </c>
      <c r="C431" s="5" t="s">
        <v>12</v>
      </c>
      <c r="D431" s="8">
        <v>17</v>
      </c>
      <c r="E431" s="8">
        <v>14</v>
      </c>
      <c r="F431" s="8">
        <v>50</v>
      </c>
      <c r="G431" s="8">
        <v>89</v>
      </c>
      <c r="H431" s="9">
        <v>2021</v>
      </c>
    </row>
    <row r="432" spans="2:8">
      <c r="B432" s="1" t="s">
        <v>20</v>
      </c>
      <c r="C432" s="5" t="s">
        <v>13</v>
      </c>
      <c r="D432" s="8">
        <v>20</v>
      </c>
      <c r="E432" s="8">
        <v>18</v>
      </c>
      <c r="F432" s="8">
        <v>50</v>
      </c>
      <c r="G432" s="8">
        <v>97</v>
      </c>
      <c r="H432" s="9">
        <v>2021</v>
      </c>
    </row>
    <row r="433" spans="2:8">
      <c r="B433" s="1" t="s">
        <v>20</v>
      </c>
      <c r="C433" s="8" t="s">
        <v>17</v>
      </c>
      <c r="D433" s="8">
        <v>20</v>
      </c>
      <c r="E433" s="8">
        <v>19</v>
      </c>
      <c r="F433" s="8">
        <v>50</v>
      </c>
      <c r="G433" s="8">
        <v>78</v>
      </c>
      <c r="H433" s="9">
        <v>2021</v>
      </c>
    </row>
    <row r="434" spans="2:8">
      <c r="B434" s="1" t="s">
        <v>20</v>
      </c>
      <c r="C434" s="8" t="s">
        <v>21</v>
      </c>
      <c r="D434" s="8">
        <v>10</v>
      </c>
      <c r="E434" s="8">
        <v>10</v>
      </c>
      <c r="F434" s="8">
        <v>50</v>
      </c>
      <c r="G434" s="8">
        <v>63</v>
      </c>
      <c r="H434" s="9">
        <v>2021</v>
      </c>
    </row>
    <row r="435" spans="2:8">
      <c r="B435" s="1" t="s">
        <v>20</v>
      </c>
      <c r="C435" s="8" t="s">
        <v>27</v>
      </c>
      <c r="D435" s="8">
        <v>3</v>
      </c>
      <c r="E435" s="8">
        <v>3</v>
      </c>
      <c r="F435" s="8">
        <v>40</v>
      </c>
      <c r="G435" s="8">
        <v>40</v>
      </c>
      <c r="H435" s="9">
        <v>2021</v>
      </c>
    </row>
    <row r="436" spans="2:8">
      <c r="B436" s="1" t="s">
        <v>22</v>
      </c>
      <c r="C436" s="5" t="s">
        <v>8</v>
      </c>
      <c r="D436" s="8">
        <v>30</v>
      </c>
      <c r="E436" s="8">
        <v>24</v>
      </c>
      <c r="F436" s="8">
        <v>49</v>
      </c>
      <c r="G436" s="8">
        <v>54</v>
      </c>
      <c r="H436" s="9">
        <v>2021</v>
      </c>
    </row>
    <row r="437" spans="2:8">
      <c r="B437" s="1" t="s">
        <v>22</v>
      </c>
      <c r="C437" s="5" t="s">
        <v>9</v>
      </c>
      <c r="D437" s="8">
        <v>35</v>
      </c>
      <c r="E437" s="8">
        <v>31</v>
      </c>
      <c r="F437" s="8">
        <v>49</v>
      </c>
      <c r="G437" s="8">
        <v>67</v>
      </c>
      <c r="H437" s="9">
        <v>2021</v>
      </c>
    </row>
    <row r="438" spans="2:8">
      <c r="B438" s="1" t="s">
        <v>22</v>
      </c>
      <c r="C438" s="5" t="s">
        <v>10</v>
      </c>
      <c r="D438" s="8">
        <v>27</v>
      </c>
      <c r="E438" s="8">
        <v>22</v>
      </c>
      <c r="F438" s="8">
        <v>49</v>
      </c>
      <c r="G438" s="8">
        <v>32</v>
      </c>
      <c r="H438" s="9">
        <v>2021</v>
      </c>
    </row>
    <row r="439" spans="2:8">
      <c r="B439" s="1" t="s">
        <v>22</v>
      </c>
      <c r="C439" s="5" t="s">
        <v>11</v>
      </c>
      <c r="D439" s="6">
        <v>0</v>
      </c>
      <c r="E439" s="6">
        <v>0</v>
      </c>
      <c r="F439" s="6">
        <v>0</v>
      </c>
      <c r="G439" s="6">
        <v>0</v>
      </c>
      <c r="H439" s="9">
        <v>2021</v>
      </c>
    </row>
    <row r="440" spans="2:8">
      <c r="B440" s="1" t="s">
        <v>22</v>
      </c>
      <c r="C440" s="5" t="s">
        <v>12</v>
      </c>
      <c r="D440" s="8">
        <v>39</v>
      </c>
      <c r="E440" s="8">
        <v>25</v>
      </c>
      <c r="F440" s="8">
        <v>49</v>
      </c>
      <c r="G440" s="8">
        <v>37</v>
      </c>
      <c r="H440" s="9">
        <v>2021</v>
      </c>
    </row>
    <row r="441" spans="2:8">
      <c r="B441" s="1" t="s">
        <v>22</v>
      </c>
      <c r="C441" s="5" t="s">
        <v>13</v>
      </c>
      <c r="D441" s="8">
        <v>21</v>
      </c>
      <c r="E441" s="8">
        <v>20</v>
      </c>
      <c r="F441" s="8">
        <v>49</v>
      </c>
      <c r="G441" s="8">
        <v>42</v>
      </c>
      <c r="H441" s="9">
        <v>2021</v>
      </c>
    </row>
    <row r="442" spans="2:8">
      <c r="B442" s="1" t="s">
        <v>22</v>
      </c>
      <c r="C442" s="8" t="s">
        <v>17</v>
      </c>
      <c r="D442" s="8">
        <v>43</v>
      </c>
      <c r="E442" s="8">
        <v>41</v>
      </c>
      <c r="F442" s="8">
        <v>49</v>
      </c>
      <c r="G442" s="8">
        <v>60</v>
      </c>
      <c r="H442" s="9">
        <v>2021</v>
      </c>
    </row>
    <row r="443" spans="2:8">
      <c r="B443" s="1" t="s">
        <v>22</v>
      </c>
      <c r="C443" s="8" t="s">
        <v>21</v>
      </c>
      <c r="D443" s="8">
        <v>22</v>
      </c>
      <c r="E443" s="8">
        <v>14</v>
      </c>
      <c r="F443" s="8">
        <v>49</v>
      </c>
      <c r="G443" s="8">
        <v>44</v>
      </c>
      <c r="H443" s="9">
        <v>2021</v>
      </c>
    </row>
    <row r="444" spans="2:8">
      <c r="B444" s="1" t="s">
        <v>22</v>
      </c>
      <c r="C444" s="8" t="s">
        <v>27</v>
      </c>
      <c r="D444" s="8">
        <v>23</v>
      </c>
      <c r="E444" s="8">
        <v>20</v>
      </c>
      <c r="F444" s="8">
        <v>49</v>
      </c>
      <c r="G444" s="8">
        <v>38</v>
      </c>
      <c r="H444" s="9">
        <v>2021</v>
      </c>
    </row>
    <row r="445" spans="2:8">
      <c r="B445" s="1" t="s">
        <v>23</v>
      </c>
      <c r="C445" s="5" t="s">
        <v>8</v>
      </c>
      <c r="D445" s="8">
        <v>22</v>
      </c>
      <c r="E445" s="8">
        <v>21</v>
      </c>
      <c r="F445" s="8">
        <v>2</v>
      </c>
      <c r="G445" s="8">
        <v>6</v>
      </c>
      <c r="H445" s="9">
        <v>2021</v>
      </c>
    </row>
    <row r="446" spans="2:8">
      <c r="B446" s="1" t="s">
        <v>23</v>
      </c>
      <c r="C446" s="5" t="s">
        <v>9</v>
      </c>
      <c r="D446" s="8">
        <v>32</v>
      </c>
      <c r="E446" s="8">
        <v>30</v>
      </c>
      <c r="F446" s="8">
        <v>2</v>
      </c>
      <c r="G446" s="8">
        <v>15</v>
      </c>
      <c r="H446" s="9">
        <v>2021</v>
      </c>
    </row>
    <row r="447" spans="2:8">
      <c r="B447" s="1" t="s">
        <v>23</v>
      </c>
      <c r="C447" s="5" t="s">
        <v>10</v>
      </c>
      <c r="D447" s="8">
        <v>12</v>
      </c>
      <c r="E447" s="8">
        <v>12</v>
      </c>
      <c r="F447" s="8">
        <v>2</v>
      </c>
      <c r="G447" s="8">
        <v>6</v>
      </c>
      <c r="H447" s="9">
        <v>2021</v>
      </c>
    </row>
    <row r="448" spans="2:8">
      <c r="B448" s="1" t="s">
        <v>23</v>
      </c>
      <c r="C448" s="5" t="s">
        <v>11</v>
      </c>
      <c r="D448" s="8">
        <v>13</v>
      </c>
      <c r="E448" s="8">
        <v>12</v>
      </c>
      <c r="F448" s="8">
        <v>2</v>
      </c>
      <c r="G448" s="6">
        <v>0</v>
      </c>
      <c r="H448" s="9">
        <v>2021</v>
      </c>
    </row>
    <row r="449" spans="2:8">
      <c r="B449" s="1" t="s">
        <v>23</v>
      </c>
      <c r="C449" s="5" t="s">
        <v>12</v>
      </c>
      <c r="D449" s="8">
        <v>13</v>
      </c>
      <c r="E449" s="8">
        <v>9</v>
      </c>
      <c r="F449" s="8">
        <v>2</v>
      </c>
      <c r="G449" s="8">
        <v>2</v>
      </c>
      <c r="H449" s="9">
        <v>2021</v>
      </c>
    </row>
    <row r="450" spans="2:8">
      <c r="B450" s="1" t="s">
        <v>23</v>
      </c>
      <c r="C450" s="5" t="s">
        <v>13</v>
      </c>
      <c r="D450" s="8">
        <v>35</v>
      </c>
      <c r="E450" s="8">
        <v>34</v>
      </c>
      <c r="F450" s="8">
        <v>2</v>
      </c>
      <c r="G450" s="8">
        <v>10</v>
      </c>
      <c r="H450" s="9">
        <v>2021</v>
      </c>
    </row>
    <row r="451" spans="2:8">
      <c r="B451" s="1" t="s">
        <v>23</v>
      </c>
      <c r="C451" s="8" t="s">
        <v>17</v>
      </c>
      <c r="D451" s="8">
        <v>30</v>
      </c>
      <c r="E451" s="8">
        <v>29</v>
      </c>
      <c r="F451" s="8">
        <v>2</v>
      </c>
      <c r="G451" s="8">
        <v>9</v>
      </c>
      <c r="H451" s="9">
        <v>2021</v>
      </c>
    </row>
    <row r="452" spans="2:8">
      <c r="B452" s="1" t="s">
        <v>23</v>
      </c>
      <c r="C452" s="8" t="s">
        <v>21</v>
      </c>
      <c r="D452" s="8">
        <v>23</v>
      </c>
      <c r="E452" s="8">
        <v>21</v>
      </c>
      <c r="F452" s="8">
        <v>2</v>
      </c>
      <c r="G452" s="8">
        <v>8</v>
      </c>
      <c r="H452" s="9">
        <v>2021</v>
      </c>
    </row>
    <row r="453" spans="2:8">
      <c r="B453" s="1" t="s">
        <v>23</v>
      </c>
      <c r="C453" s="8" t="s">
        <v>27</v>
      </c>
      <c r="D453" s="8">
        <v>2</v>
      </c>
      <c r="E453" s="8">
        <v>0</v>
      </c>
      <c r="F453" s="8">
        <v>1</v>
      </c>
      <c r="G453" s="8">
        <v>1</v>
      </c>
      <c r="H453" s="9">
        <v>2021</v>
      </c>
    </row>
    <row r="454" spans="2:8">
      <c r="B454" s="1" t="s">
        <v>24</v>
      </c>
      <c r="C454" s="5" t="s">
        <v>8</v>
      </c>
      <c r="D454" s="8">
        <v>13</v>
      </c>
      <c r="E454" s="8">
        <v>13</v>
      </c>
      <c r="F454" s="8">
        <v>1</v>
      </c>
      <c r="G454" s="8">
        <v>1</v>
      </c>
      <c r="H454" s="9">
        <v>2021</v>
      </c>
    </row>
    <row r="455" spans="2:8">
      <c r="B455" s="1" t="s">
        <v>24</v>
      </c>
      <c r="C455" s="5" t="s">
        <v>9</v>
      </c>
      <c r="D455" s="8">
        <v>11</v>
      </c>
      <c r="E455" s="8">
        <v>10</v>
      </c>
      <c r="F455" s="6">
        <v>0</v>
      </c>
      <c r="G455" s="6">
        <v>0</v>
      </c>
      <c r="H455" s="9">
        <v>2021</v>
      </c>
    </row>
    <row r="456" spans="2:8">
      <c r="B456" s="1" t="s">
        <v>24</v>
      </c>
      <c r="C456" s="5" t="s">
        <v>10</v>
      </c>
      <c r="D456" s="6">
        <v>0</v>
      </c>
      <c r="E456" s="6">
        <v>0</v>
      </c>
      <c r="F456" s="6">
        <v>0</v>
      </c>
      <c r="G456" s="6">
        <v>0</v>
      </c>
      <c r="H456" s="9">
        <v>2021</v>
      </c>
    </row>
    <row r="457" spans="2:8">
      <c r="B457" s="1" t="s">
        <v>24</v>
      </c>
      <c r="C457" s="5" t="s">
        <v>11</v>
      </c>
      <c r="D457" s="6">
        <v>0</v>
      </c>
      <c r="E457" s="6">
        <v>0</v>
      </c>
      <c r="F457" s="6">
        <v>0</v>
      </c>
      <c r="G457" s="6">
        <v>0</v>
      </c>
      <c r="H457" s="9">
        <v>2021</v>
      </c>
    </row>
    <row r="458" spans="2:8">
      <c r="B458" s="1" t="s">
        <v>24</v>
      </c>
      <c r="C458" s="5" t="s">
        <v>12</v>
      </c>
      <c r="D458" s="8">
        <v>10</v>
      </c>
      <c r="E458" s="8">
        <v>10</v>
      </c>
      <c r="F458" s="8">
        <v>7</v>
      </c>
      <c r="G458" s="8">
        <v>7</v>
      </c>
      <c r="H458" s="9">
        <v>2021</v>
      </c>
    </row>
    <row r="459" spans="2:8">
      <c r="B459" s="1" t="s">
        <v>24</v>
      </c>
      <c r="C459" s="5" t="s">
        <v>13</v>
      </c>
      <c r="D459" s="8">
        <v>19</v>
      </c>
      <c r="E459" s="8">
        <v>17</v>
      </c>
      <c r="F459" s="6">
        <v>0</v>
      </c>
      <c r="G459" s="6">
        <v>0</v>
      </c>
      <c r="H459" s="9">
        <v>2021</v>
      </c>
    </row>
    <row r="460" spans="2:8">
      <c r="B460" s="1" t="s">
        <v>24</v>
      </c>
      <c r="C460" s="8" t="s">
        <v>17</v>
      </c>
      <c r="D460" s="8">
        <v>3</v>
      </c>
      <c r="E460" s="8">
        <v>3</v>
      </c>
      <c r="F460" s="8">
        <v>3</v>
      </c>
      <c r="G460" s="8">
        <v>3</v>
      </c>
      <c r="H460" s="9">
        <v>2021</v>
      </c>
    </row>
    <row r="461" spans="2:8">
      <c r="B461" s="1" t="s">
        <v>24</v>
      </c>
      <c r="C461" s="8" t="s">
        <v>21</v>
      </c>
      <c r="D461" s="8">
        <v>29</v>
      </c>
      <c r="E461" s="8">
        <v>27</v>
      </c>
      <c r="F461" s="8">
        <v>3</v>
      </c>
      <c r="G461" s="8">
        <v>3</v>
      </c>
      <c r="H461" s="9">
        <v>2021</v>
      </c>
    </row>
    <row r="462" spans="2:8">
      <c r="B462" s="1" t="s">
        <v>24</v>
      </c>
      <c r="C462" s="8" t="s">
        <v>27</v>
      </c>
      <c r="D462" s="8">
        <v>14</v>
      </c>
      <c r="E462" s="8">
        <v>12</v>
      </c>
      <c r="F462" s="2">
        <v>0</v>
      </c>
      <c r="G462" s="2">
        <v>0</v>
      </c>
      <c r="H462" s="9">
        <v>2021</v>
      </c>
    </row>
    <row r="463" spans="2:8">
      <c r="B463" s="1" t="s">
        <v>25</v>
      </c>
      <c r="C463" s="5" t="s">
        <v>8</v>
      </c>
      <c r="D463" s="2">
        <v>0</v>
      </c>
      <c r="E463" s="2">
        <v>0</v>
      </c>
      <c r="F463" s="2">
        <v>0</v>
      </c>
      <c r="G463" s="2">
        <v>0</v>
      </c>
      <c r="H463" s="9">
        <v>2021</v>
      </c>
    </row>
    <row r="464" spans="2:8">
      <c r="B464" s="1" t="s">
        <v>25</v>
      </c>
      <c r="C464" s="5" t="s">
        <v>9</v>
      </c>
      <c r="D464" s="2">
        <v>0</v>
      </c>
      <c r="E464" s="2">
        <v>0</v>
      </c>
      <c r="F464" s="2">
        <v>0</v>
      </c>
      <c r="G464" s="2">
        <v>0</v>
      </c>
      <c r="H464" s="9">
        <v>2021</v>
      </c>
    </row>
    <row r="465" spans="2:8">
      <c r="B465" s="1" t="s">
        <v>25</v>
      </c>
      <c r="C465" s="5" t="s">
        <v>10</v>
      </c>
      <c r="D465" s="2">
        <v>0</v>
      </c>
      <c r="E465" s="2">
        <v>0</v>
      </c>
      <c r="F465" s="2">
        <v>0</v>
      </c>
      <c r="G465" s="2">
        <v>0</v>
      </c>
      <c r="H465" s="9">
        <v>2021</v>
      </c>
    </row>
    <row r="466" spans="2:8">
      <c r="B466" s="1" t="s">
        <v>25</v>
      </c>
      <c r="C466" s="5" t="s">
        <v>11</v>
      </c>
      <c r="D466" s="2">
        <v>0</v>
      </c>
      <c r="E466" s="2">
        <v>0</v>
      </c>
      <c r="F466" s="2">
        <v>0</v>
      </c>
      <c r="G466" s="2">
        <v>0</v>
      </c>
      <c r="H466" s="9">
        <v>2021</v>
      </c>
    </row>
    <row r="467" spans="2:8">
      <c r="B467" s="1" t="s">
        <v>25</v>
      </c>
      <c r="C467" s="5" t="s">
        <v>12</v>
      </c>
      <c r="D467" s="2">
        <v>0</v>
      </c>
      <c r="E467" s="2">
        <v>0</v>
      </c>
      <c r="F467" s="2">
        <v>0</v>
      </c>
      <c r="G467" s="2">
        <v>0</v>
      </c>
      <c r="H467" s="9">
        <v>2021</v>
      </c>
    </row>
    <row r="468" spans="2:8">
      <c r="B468" s="1" t="s">
        <v>25</v>
      </c>
      <c r="C468" s="5" t="s">
        <v>13</v>
      </c>
      <c r="D468" s="2">
        <v>0</v>
      </c>
      <c r="E468" s="2">
        <v>0</v>
      </c>
      <c r="F468" s="2">
        <v>0</v>
      </c>
      <c r="G468" s="2">
        <v>0</v>
      </c>
      <c r="H468" s="9">
        <v>2021</v>
      </c>
    </row>
    <row r="469" spans="2:8">
      <c r="B469" s="1" t="s">
        <v>25</v>
      </c>
      <c r="C469" s="8" t="s">
        <v>17</v>
      </c>
      <c r="D469" s="2">
        <v>0</v>
      </c>
      <c r="E469" s="2">
        <v>0</v>
      </c>
      <c r="F469" s="2">
        <v>0</v>
      </c>
      <c r="G469" s="2">
        <v>0</v>
      </c>
      <c r="H469" s="9">
        <v>2021</v>
      </c>
    </row>
    <row r="470" spans="2:8">
      <c r="B470" s="1" t="s">
        <v>25</v>
      </c>
      <c r="C470" s="8" t="s">
        <v>21</v>
      </c>
      <c r="D470" s="2">
        <v>0</v>
      </c>
      <c r="E470" s="2">
        <v>0</v>
      </c>
      <c r="F470" s="2">
        <v>0</v>
      </c>
      <c r="G470" s="2">
        <v>0</v>
      </c>
      <c r="H470" s="9">
        <v>2021</v>
      </c>
    </row>
    <row r="471" spans="2:8">
      <c r="B471" s="1" t="s">
        <v>25</v>
      </c>
      <c r="C471" s="8" t="s">
        <v>27</v>
      </c>
      <c r="D471" s="2">
        <v>0</v>
      </c>
      <c r="E471" s="2">
        <v>0</v>
      </c>
      <c r="F471" s="2">
        <v>0</v>
      </c>
      <c r="G471" s="2">
        <v>0</v>
      </c>
      <c r="H471" s="9">
        <v>2021</v>
      </c>
    </row>
    <row r="472" spans="2:8">
      <c r="B472" s="1" t="s">
        <v>26</v>
      </c>
      <c r="C472" s="5" t="s">
        <v>8</v>
      </c>
      <c r="D472" s="2">
        <v>0</v>
      </c>
      <c r="E472" s="2">
        <v>0</v>
      </c>
      <c r="F472" s="2">
        <v>0</v>
      </c>
      <c r="G472" s="2">
        <v>0</v>
      </c>
      <c r="H472" s="9">
        <v>2021</v>
      </c>
    </row>
    <row r="473" spans="2:8">
      <c r="B473" s="1" t="s">
        <v>26</v>
      </c>
      <c r="C473" s="5" t="s">
        <v>9</v>
      </c>
      <c r="D473" s="2">
        <v>0</v>
      </c>
      <c r="E473" s="2">
        <v>0</v>
      </c>
      <c r="F473" s="2">
        <v>0</v>
      </c>
      <c r="G473" s="2">
        <v>0</v>
      </c>
      <c r="H473" s="9">
        <v>2021</v>
      </c>
    </row>
    <row r="474" spans="2:8">
      <c r="B474" s="1" t="s">
        <v>26</v>
      </c>
      <c r="C474" s="5" t="s">
        <v>10</v>
      </c>
      <c r="D474" s="2">
        <v>0</v>
      </c>
      <c r="E474" s="2">
        <v>0</v>
      </c>
      <c r="F474" s="2">
        <v>0</v>
      </c>
      <c r="G474" s="2">
        <v>0</v>
      </c>
      <c r="H474" s="9">
        <v>2021</v>
      </c>
    </row>
    <row r="475" spans="2:8">
      <c r="B475" s="1" t="s">
        <v>26</v>
      </c>
      <c r="C475" s="5" t="s">
        <v>11</v>
      </c>
      <c r="D475" s="2">
        <v>0</v>
      </c>
      <c r="E475" s="2">
        <v>0</v>
      </c>
      <c r="F475" s="2">
        <v>0</v>
      </c>
      <c r="G475" s="2">
        <v>0</v>
      </c>
      <c r="H475" s="9">
        <v>2021</v>
      </c>
    </row>
    <row r="476" spans="2:8">
      <c r="B476" s="1" t="s">
        <v>26</v>
      </c>
      <c r="C476" s="5" t="s">
        <v>12</v>
      </c>
      <c r="D476" s="2">
        <v>0</v>
      </c>
      <c r="E476" s="2">
        <v>0</v>
      </c>
      <c r="F476" s="2">
        <v>0</v>
      </c>
      <c r="G476" s="2">
        <v>0</v>
      </c>
      <c r="H476" s="9">
        <v>2021</v>
      </c>
    </row>
    <row r="477" spans="2:8">
      <c r="B477" s="1" t="s">
        <v>26</v>
      </c>
      <c r="C477" s="5" t="s">
        <v>13</v>
      </c>
      <c r="D477" s="2">
        <v>0</v>
      </c>
      <c r="E477" s="2">
        <v>0</v>
      </c>
      <c r="F477" s="2">
        <v>0</v>
      </c>
      <c r="G477" s="2">
        <v>0</v>
      </c>
      <c r="H477" s="9">
        <v>2021</v>
      </c>
    </row>
    <row r="478" spans="2:8">
      <c r="B478" s="1" t="s">
        <v>26</v>
      </c>
      <c r="C478" s="8" t="s">
        <v>17</v>
      </c>
      <c r="D478" s="2">
        <v>0</v>
      </c>
      <c r="E478" s="2">
        <v>0</v>
      </c>
      <c r="F478" s="2">
        <v>0</v>
      </c>
      <c r="G478" s="2">
        <v>0</v>
      </c>
      <c r="H478" s="9">
        <v>2021</v>
      </c>
    </row>
    <row r="479" spans="2:8">
      <c r="B479" s="1" t="s">
        <v>26</v>
      </c>
      <c r="C479" s="8" t="s">
        <v>21</v>
      </c>
      <c r="D479" s="2">
        <v>0</v>
      </c>
      <c r="E479" s="2">
        <v>0</v>
      </c>
      <c r="F479" s="2">
        <v>0</v>
      </c>
      <c r="G479" s="2">
        <v>0</v>
      </c>
      <c r="H479" s="9">
        <v>2021</v>
      </c>
    </row>
    <row r="480" spans="2:8">
      <c r="B480" s="1" t="s">
        <v>26</v>
      </c>
      <c r="C480" s="8" t="s">
        <v>27</v>
      </c>
      <c r="D480" s="2">
        <v>0</v>
      </c>
      <c r="E480" s="2">
        <v>0</v>
      </c>
      <c r="F480" s="2">
        <v>0</v>
      </c>
      <c r="G480" s="2">
        <v>0</v>
      </c>
      <c r="H480" s="9">
        <v>2021</v>
      </c>
    </row>
  </sheetData>
  <pageMargins left="0.7" right="0.7" top="0.75" bottom="0.75" header="0.3" footer="0.3"/>
  <pageSetup orientation="portrait"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topLeftCell="A4" zoomScale="70" zoomScaleNormal="70" workbookViewId="0">
      <selection activeCell="A25" sqref="A25:B27"/>
    </sheetView>
  </sheetViews>
  <sheetFormatPr baseColWidth="10" defaultRowHeight="15"/>
  <cols>
    <col min="15" max="15" width="16.7109375" customWidth="1"/>
    <col min="16" max="16" width="20.140625" customWidth="1"/>
  </cols>
  <sheetData>
    <row r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31.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5" spans="1:20" ht="18.75">
      <c r="O5" s="25" t="s">
        <v>36</v>
      </c>
      <c r="P5" s="25"/>
      <c r="Q5" s="25"/>
      <c r="R5" s="25"/>
      <c r="S5" s="25"/>
      <c r="T5" s="25"/>
    </row>
    <row r="6" spans="1:20" ht="21">
      <c r="A6" s="19" t="s">
        <v>29</v>
      </c>
      <c r="B6" s="19"/>
      <c r="C6" s="19"/>
      <c r="D6" s="19"/>
    </row>
    <row r="7" spans="1:20">
      <c r="A7" s="20" t="s">
        <v>30</v>
      </c>
      <c r="B7" s="20"/>
      <c r="C7" s="20"/>
      <c r="D7" s="20"/>
      <c r="O7" s="15" t="s">
        <v>0</v>
      </c>
      <c r="P7" t="s">
        <v>40</v>
      </c>
    </row>
    <row r="8" spans="1:20">
      <c r="A8" s="21">
        <f>Hoja1!J42</f>
        <v>4</v>
      </c>
      <c r="B8" s="21"/>
      <c r="C8" s="22">
        <f>Hoja1!K42</f>
        <v>1</v>
      </c>
      <c r="D8" s="24"/>
      <c r="O8" s="13" t="s">
        <v>16</v>
      </c>
      <c r="P8" s="17">
        <v>4</v>
      </c>
    </row>
    <row r="9" spans="1:20">
      <c r="A9" s="21"/>
      <c r="B9" s="21"/>
      <c r="C9" s="24"/>
      <c r="D9" s="24"/>
      <c r="O9" s="13" t="s">
        <v>37</v>
      </c>
      <c r="P9" s="17">
        <v>4</v>
      </c>
    </row>
    <row r="10" spans="1:20">
      <c r="A10" s="21"/>
      <c r="B10" s="21"/>
      <c r="C10" s="24"/>
      <c r="D10" s="24"/>
    </row>
    <row r="11" spans="1:20">
      <c r="A11" s="11"/>
      <c r="B11" s="11"/>
      <c r="C11" s="11"/>
      <c r="D11" s="11"/>
    </row>
    <row r="12" spans="1:20">
      <c r="A12" s="20" t="s">
        <v>31</v>
      </c>
      <c r="B12" s="20"/>
      <c r="C12" s="20"/>
      <c r="D12" s="20"/>
    </row>
    <row r="13" spans="1:20">
      <c r="A13" s="21">
        <f>Hoja1!J41</f>
        <v>4</v>
      </c>
      <c r="B13" s="21"/>
      <c r="C13" s="23">
        <f>Hoja1!K41</f>
        <v>1</v>
      </c>
      <c r="D13" s="23"/>
    </row>
    <row r="14" spans="1:20">
      <c r="A14" s="21"/>
      <c r="B14" s="21"/>
      <c r="C14" s="23"/>
      <c r="D14" s="23"/>
    </row>
    <row r="15" spans="1:20">
      <c r="A15" s="21"/>
      <c r="B15" s="21"/>
      <c r="C15" s="23"/>
      <c r="D15" s="23"/>
    </row>
    <row r="16" spans="1:20">
      <c r="A16" s="10"/>
      <c r="B16" s="10"/>
      <c r="C16" s="10"/>
      <c r="D16" s="10"/>
    </row>
    <row r="17" spans="1:16">
      <c r="A17" s="10"/>
      <c r="B17" s="10"/>
      <c r="C17" s="10"/>
      <c r="D17" s="10"/>
    </row>
    <row r="18" spans="1:16" ht="21">
      <c r="A18" s="19" t="s">
        <v>32</v>
      </c>
      <c r="B18" s="19"/>
      <c r="C18" s="19"/>
      <c r="D18" s="19"/>
    </row>
    <row r="19" spans="1:16">
      <c r="A19" s="20" t="s">
        <v>34</v>
      </c>
      <c r="B19" s="20"/>
      <c r="C19" s="20"/>
      <c r="D19" s="20"/>
    </row>
    <row r="20" spans="1:16">
      <c r="A20" s="21">
        <f>Hoja1!J50</f>
        <v>6</v>
      </c>
      <c r="B20" s="21"/>
      <c r="C20" s="22">
        <f>Hoja1!K50</f>
        <v>1</v>
      </c>
      <c r="D20" s="22"/>
    </row>
    <row r="21" spans="1:16">
      <c r="A21" s="21"/>
      <c r="B21" s="21"/>
      <c r="C21" s="22"/>
      <c r="D21" s="22"/>
    </row>
    <row r="22" spans="1:16">
      <c r="A22" s="21"/>
      <c r="B22" s="21"/>
      <c r="C22" s="22"/>
      <c r="D22" s="22"/>
      <c r="O22" s="15" t="s">
        <v>0</v>
      </c>
      <c r="P22" t="s">
        <v>44</v>
      </c>
    </row>
    <row r="23" spans="1:16">
      <c r="A23" s="11"/>
      <c r="B23" s="11"/>
      <c r="C23" s="11"/>
      <c r="D23" s="11"/>
      <c r="O23" s="13" t="s">
        <v>16</v>
      </c>
      <c r="P23" s="17">
        <v>6</v>
      </c>
    </row>
    <row r="24" spans="1:16">
      <c r="A24" s="20" t="s">
        <v>33</v>
      </c>
      <c r="B24" s="20"/>
      <c r="C24" s="20"/>
      <c r="D24" s="20"/>
      <c r="O24" s="13" t="s">
        <v>37</v>
      </c>
      <c r="P24" s="17">
        <v>6</v>
      </c>
    </row>
    <row r="25" spans="1:16">
      <c r="A25" s="21">
        <f>Hoja1!J49</f>
        <v>6</v>
      </c>
      <c r="B25" s="21"/>
      <c r="C25" s="23">
        <f>Hoja1!K49</f>
        <v>1</v>
      </c>
      <c r="D25" s="23"/>
    </row>
    <row r="26" spans="1:16">
      <c r="A26" s="21"/>
      <c r="B26" s="21"/>
      <c r="C26" s="23"/>
      <c r="D26" s="23"/>
    </row>
    <row r="27" spans="1:16">
      <c r="A27" s="21"/>
      <c r="B27" s="21"/>
      <c r="C27" s="23"/>
      <c r="D27" s="23"/>
    </row>
    <row r="28" spans="1:16">
      <c r="A28" s="10"/>
      <c r="B28" s="10"/>
      <c r="C28" s="10"/>
      <c r="D28" s="10"/>
    </row>
    <row r="29" spans="1:16" ht="21">
      <c r="A29" s="19" t="s">
        <v>35</v>
      </c>
      <c r="B29" s="19"/>
      <c r="C29" s="19"/>
      <c r="D29" s="19"/>
    </row>
  </sheetData>
  <mergeCells count="19">
    <mergeCell ref="O5:T5"/>
    <mergeCell ref="A2:T2"/>
    <mergeCell ref="A3:T3"/>
    <mergeCell ref="A1:T1"/>
    <mergeCell ref="A29:D29"/>
    <mergeCell ref="A19:D19"/>
    <mergeCell ref="A20:B22"/>
    <mergeCell ref="C20:D22"/>
    <mergeCell ref="A24:D24"/>
    <mergeCell ref="A25:B27"/>
    <mergeCell ref="C25:D27"/>
    <mergeCell ref="A12:D12"/>
    <mergeCell ref="A13:B15"/>
    <mergeCell ref="C13:D15"/>
    <mergeCell ref="A6:D6"/>
    <mergeCell ref="A18:D18"/>
    <mergeCell ref="A7:D7"/>
    <mergeCell ref="A8:B10"/>
    <mergeCell ref="C8:D10"/>
  </mergeCell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yavanega</dc:creator>
  <cp:lastModifiedBy>Yesica A. Vanegas</cp:lastModifiedBy>
  <dcterms:created xsi:type="dcterms:W3CDTF">2021-11-04T19:19:15Z</dcterms:created>
  <dcterms:modified xsi:type="dcterms:W3CDTF">2021-11-04T21:14:23Z</dcterms:modified>
</cp:coreProperties>
</file>